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2 Respiratory Disease\"/>
    </mc:Choice>
  </mc:AlternateContent>
  <xr:revisionPtr revIDLastSave="0" documentId="13_ncr:1_{89A552AA-F127-4D09-8B3D-7AB23A165C38}" xr6:coauthVersionLast="41" xr6:coauthVersionMax="41" xr10:uidLastSave="{00000000-0000-0000-0000-000000000000}"/>
  <bookViews>
    <workbookView xWindow="-108" yWindow="-108" windowWidth="20376" windowHeight="12240" tabRatio="760" xr2:uid="{00000000-000D-0000-FFFF-FFFF00000000}"/>
  </bookViews>
  <sheets>
    <sheet name="Notes" sheetId="17" r:id="rId1"/>
    <sheet name="Māori vs Non-Māori" sheetId="13" r:id="rId2"/>
    <sheet name="Māori vs Non-Māori by sex" sheetId="16" r:id="rId3"/>
  </sheets>
  <externalReferences>
    <externalReference r:id="rId4"/>
  </externalReferences>
  <definedNames>
    <definedName name="abc">[1]DataAnnualUpdate!$L:$R</definedName>
    <definedName name="ethnicdata">#REF!</definedName>
    <definedName name="f">#REF!</definedName>
    <definedName name="joinhistrefresh">#REF!</definedName>
    <definedName name="_xlnm.Print_Area" localSheetId="1">'Māori vs Non-Māori'!$A$1:$X$58</definedName>
    <definedName name="_xlnm.Print_Area" localSheetId="2">'Māori vs Non-Māori by sex'!$A$1:$AA$58</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0" i="16" l="1"/>
  <c r="X91" i="16"/>
  <c r="X92" i="16"/>
  <c r="X93" i="16"/>
  <c r="X94" i="16"/>
  <c r="W90" i="16"/>
  <c r="W91" i="16"/>
  <c r="W92" i="16"/>
  <c r="W93" i="16"/>
  <c r="W94" i="16"/>
  <c r="X89" i="16"/>
  <c r="W89" i="16"/>
  <c r="X84" i="16"/>
  <c r="X73" i="16"/>
  <c r="W73" i="16"/>
  <c r="W84" i="16"/>
  <c r="X79" i="16"/>
  <c r="X80" i="16"/>
  <c r="X81" i="16"/>
  <c r="X82" i="16"/>
  <c r="X83" i="16"/>
  <c r="W79" i="16"/>
  <c r="W80" i="16"/>
  <c r="W81" i="16"/>
  <c r="W82" i="16"/>
  <c r="W83" i="16"/>
  <c r="X78" i="16"/>
  <c r="W78" i="16"/>
  <c r="U63" i="16"/>
  <c r="U62" i="16"/>
  <c r="X68" i="13"/>
  <c r="X69" i="13"/>
  <c r="X70" i="13"/>
  <c r="X71" i="13"/>
  <c r="X72" i="13"/>
  <c r="W68" i="13"/>
  <c r="W69" i="13"/>
  <c r="W70" i="13"/>
  <c r="W71" i="13"/>
  <c r="W72" i="13"/>
  <c r="X67" i="13"/>
  <c r="W67" i="13"/>
  <c r="X62" i="13"/>
  <c r="W62" i="13"/>
  <c r="L89" i="16" l="1"/>
  <c r="L90" i="16"/>
  <c r="L91" i="16"/>
  <c r="L92" i="16"/>
  <c r="L93" i="16"/>
  <c r="L88" i="16"/>
  <c r="L83" i="16"/>
  <c r="K89" i="16"/>
  <c r="K90" i="16"/>
  <c r="K91" i="16"/>
  <c r="K92" i="16"/>
  <c r="K93" i="16"/>
  <c r="K88" i="16"/>
  <c r="K83" i="16"/>
  <c r="L78" i="16"/>
  <c r="L79" i="16"/>
  <c r="L80" i="16"/>
  <c r="L81" i="16"/>
  <c r="L82" i="16"/>
  <c r="L77" i="16"/>
  <c r="L72" i="16"/>
  <c r="K78" i="16"/>
  <c r="K79" i="16"/>
  <c r="K80" i="16"/>
  <c r="K81" i="16"/>
  <c r="K82" i="16"/>
  <c r="K77" i="16"/>
  <c r="K72" i="16"/>
  <c r="I89" i="16"/>
  <c r="I90" i="16"/>
  <c r="I91" i="16"/>
  <c r="I92" i="16"/>
  <c r="I93" i="16"/>
  <c r="I88" i="16"/>
  <c r="I83" i="16"/>
  <c r="H93" i="16"/>
  <c r="H92" i="16"/>
  <c r="H91" i="16"/>
  <c r="H90" i="16"/>
  <c r="H89" i="16"/>
  <c r="H88" i="16"/>
  <c r="H83" i="16"/>
  <c r="I78" i="16"/>
  <c r="I79" i="16"/>
  <c r="I80" i="16"/>
  <c r="I81" i="16"/>
  <c r="I82" i="16"/>
  <c r="I77" i="16"/>
  <c r="I72" i="16"/>
  <c r="H78" i="16"/>
  <c r="H79" i="16"/>
  <c r="H80" i="16"/>
  <c r="H81" i="16"/>
  <c r="H82" i="16"/>
  <c r="H77" i="16"/>
  <c r="H72" i="16"/>
  <c r="G62" i="16"/>
  <c r="G61" i="16"/>
  <c r="N68" i="13"/>
  <c r="N69" i="13"/>
  <c r="N70" i="13"/>
  <c r="N71" i="13"/>
  <c r="N72" i="13"/>
  <c r="N67" i="13"/>
  <c r="L68" i="13"/>
  <c r="L69" i="13"/>
  <c r="L70" i="13"/>
  <c r="L71" i="13"/>
  <c r="L72" i="13"/>
  <c r="L67" i="13"/>
  <c r="N62" i="13"/>
  <c r="L62" i="13"/>
  <c r="J68" i="13"/>
  <c r="J69" i="13"/>
  <c r="J70" i="13"/>
  <c r="J71" i="13"/>
  <c r="J72" i="13"/>
  <c r="J67" i="13"/>
  <c r="I68" i="13"/>
  <c r="I69" i="13"/>
  <c r="I70" i="13"/>
  <c r="I71" i="13"/>
  <c r="I72" i="13"/>
  <c r="I67" i="13"/>
  <c r="J62" i="13"/>
  <c r="I62" i="13"/>
  <c r="U62" i="13" l="1"/>
  <c r="U63" i="13"/>
  <c r="H63" i="13"/>
  <c r="H62" i="13"/>
</calcChain>
</file>

<file path=xl/sharedStrings.xml><?xml version="1.0" encoding="utf-8"?>
<sst xmlns="http://schemas.openxmlformats.org/spreadsheetml/2006/main" count="280" uniqueCount="86">
  <si>
    <t>AllSex</t>
  </si>
  <si>
    <t>Male</t>
  </si>
  <si>
    <t>Female</t>
  </si>
  <si>
    <t>Year</t>
  </si>
  <si>
    <t>Māori</t>
  </si>
  <si>
    <t>Non-Māori</t>
  </si>
  <si>
    <t>ghost</t>
  </si>
  <si>
    <t>Māori female</t>
  </si>
  <si>
    <t>Non-Māori female</t>
  </si>
  <si>
    <t>Māori male</t>
  </si>
  <si>
    <t>Non-Māori male</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</si>
  <si>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</si>
  <si>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</si>
  <si>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</si>
  <si>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</si>
  <si>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</si>
  <si>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</si>
  <si>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</si>
  <si>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</si>
  <si>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</si>
  <si>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</si>
  <si>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</si>
  <si>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</si>
  <si>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</si>
  <si>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</si>
  <si>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</si>
  <si>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</si>
  <si>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</si>
  <si>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error +ve</t>
  </si>
  <si>
    <t>error -ve</t>
  </si>
  <si>
    <t>Age-standardised rate ratio, 2006/07–2016/17</t>
  </si>
  <si>
    <t>Māori vs non-Māori</t>
  </si>
  <si>
    <t>RR = age-standardised rate ratios, age standardised to the 2001 Census Māori population.</t>
  </si>
  <si>
    <t>If the confidence interval of the rate ratio does not include the number 1, the ratio is said to be statistically significant.</t>
  </si>
  <si>
    <t>RR</t>
  </si>
  <si>
    <t>Māori vs Non-Māori</t>
  </si>
  <si>
    <t>Reference (1.00)</t>
  </si>
  <si>
    <t>Age-standardised percentage (%), by sex, 2006/07–2016/17</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</si>
  <si>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</si>
  <si>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</si>
  <si>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</si>
  <si>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</si>
  <si>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</si>
  <si>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</si>
  <si>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</si>
  <si>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</si>
  <si>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</si>
  <si>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</si>
  <si>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</si>
  <si>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</si>
  <si>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</si>
  <si>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</si>
  <si>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</si>
  <si>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</si>
  <si>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</si>
  <si>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</si>
  <si>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</si>
  <si>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</si>
  <si>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</si>
  <si>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</si>
  <si>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</si>
  <si>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</si>
  <si>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</si>
  <si>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</si>
  <si>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</si>
  <si>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</si>
  <si>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</si>
  <si>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</si>
  <si>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</si>
  <si>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</si>
  <si>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</si>
  <si>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</si>
  <si>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</si>
  <si>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</si>
  <si>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</si>
  <si>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</si>
  <si>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</si>
  <si>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</si>
  <si>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</si>
  <si>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</si>
  <si>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Diagnosed asthma</t>
  </si>
  <si>
    <t>Diagnosed asthma refers to people who reported that a doctor had told them that they had asthma and that they were currently taking medication (inhalers, medicine tablets, pills or other medication) to treat it.</t>
  </si>
  <si>
    <t>If the confidence intervals of two rates do not overlap, the difference in rates is said to be statistically significant.</t>
  </si>
  <si>
    <t>Diagnosed asthma – Māori / Non-Māori adults aged 15-44 years</t>
  </si>
  <si>
    <t>Diagnosed asthma – Māori / Non-Māori adults aged 15-44 years, by sex</t>
  </si>
  <si>
    <r>
      <t xml:space="preserve">All indicators presented in this Excel tool compare Māori with non-Māori. Prioritised ethnicity classification was used when people identified with more than one ethnic group. A person was classified as Māori if one of their recorded ethnicities </t>
    </r>
    <r>
      <rPr>
        <sz val="11"/>
        <rFont val="Georgia"/>
        <family val="1"/>
      </rPr>
      <t>was</t>
    </r>
    <r>
      <rPr>
        <sz val="11"/>
        <color theme="1"/>
        <rFont val="Georgia"/>
        <family val="1"/>
      </rPr>
      <t xml:space="preserve">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</si>
</sst>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11"/>
      <name val="Georgia"/>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0">
    <xf numFmtId="0" fontId="0" fillId="0" borderId="0" xfId="0"/>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164" fontId="0" fillId="34" borderId="0" xfId="0" applyNumberFormat="1" applyFill="1" applyProtection="1">
      <protection locked="0"/>
    </xf>
    <xf numFmtId="0" fontId="17" fillId="34" borderId="0" xfId="0" applyFont="1" applyFill="1" applyProtection="1">
      <protection locked="0"/>
    </xf>
    <xf numFmtId="0" fontId="17" fillId="34" borderId="0" xfId="0" applyFont="1" applyFill="1" applyAlignment="1" applyProtection="1">
      <alignment horizontal="right"/>
      <protection locked="0"/>
    </xf>
    <xf numFmtId="164" fontId="17" fillId="34" borderId="0" xfId="0" applyNumberFormat="1" applyFont="1" applyFill="1" applyProtection="1">
      <protection locked="0"/>
    </xf>
    <xf numFmtId="0" fontId="17" fillId="34" borderId="0" xfId="0" applyFont="1" applyFill="1" applyAlignment="1" applyProtection="1">
      <alignment vertical="center"/>
      <protection locked="0"/>
    </xf>
    <xf numFmtId="2" fontId="17" fillId="34" borderId="0" xfId="0" applyNumberFormat="1" applyFont="1" applyFill="1" applyAlignment="1" applyProtection="1">
      <alignment vertical="center"/>
      <protection locked="0"/>
    </xf>
    <xf numFmtId="0" fontId="17" fillId="34" borderId="0" xfId="0" applyFont="1" applyFill="1" applyAlignment="1" applyProtection="1">
      <alignment vertical="top"/>
      <protection locked="0"/>
    </xf>
    <xf numFmtId="2" fontId="17" fillId="34" borderId="0" xfId="0" applyNumberFormat="1" applyFont="1" applyFill="1" applyProtection="1">
      <protection locked="0"/>
    </xf>
    <xf numFmtId="0" fontId="27" fillId="34" borderId="0" xfId="0" applyFont="1" applyFill="1" applyProtection="1">
      <protection locked="0"/>
    </xf>
    <xf numFmtId="0" fontId="23" fillId="34" borderId="0" xfId="0" applyFont="1" applyFill="1" applyProtection="1">
      <protection locked="0"/>
    </xf>
    <xf numFmtId="0" fontId="19" fillId="34" borderId="0" xfId="0" applyFont="1" applyFill="1" applyProtection="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9" fillId="33" borderId="0" xfId="0" quotePrefix="1" applyFont="1" applyFill="1" applyAlignment="1" applyProtection="1">
      <alignment horizontal="lef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Non-Māori'!$F$61</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Non-Māori'!$J$62:$J$72</c:f>
                <c:numCache>
                  <c:formatCode>General</c:formatCode>
                  <c:ptCount val="11"/>
                  <c:pt idx="0">
                    <c:v>2.2552199999999978</c:v>
                  </c:pt>
                  <c:pt idx="5">
                    <c:v>2.8175419999999995</c:v>
                  </c:pt>
                  <c:pt idx="6">
                    <c:v>2.7621270000000013</c:v>
                  </c:pt>
                  <c:pt idx="7">
                    <c:v>1.9797340000000005</c:v>
                  </c:pt>
                  <c:pt idx="8">
                    <c:v>2.0905319999999996</c:v>
                  </c:pt>
                  <c:pt idx="9">
                    <c:v>2.2234850000000002</c:v>
                  </c:pt>
                  <c:pt idx="10">
                    <c:v>2.8010620000000017</c:v>
                  </c:pt>
                </c:numCache>
              </c:numRef>
            </c:plus>
            <c:minus>
              <c:numRef>
                <c:f>'Māori vs Non-Māori'!$I$62:$I$72</c:f>
                <c:numCache>
                  <c:formatCode>General</c:formatCode>
                  <c:ptCount val="11"/>
                  <c:pt idx="0">
                    <c:v>2.0237800000000004</c:v>
                  </c:pt>
                  <c:pt idx="5">
                    <c:v>2.4694580000000013</c:v>
                  </c:pt>
                  <c:pt idx="6">
                    <c:v>2.4158730000000013</c:v>
                  </c:pt>
                  <c:pt idx="7">
                    <c:v>1.7492660000000004</c:v>
                  </c:pt>
                  <c:pt idx="8">
                    <c:v>1.8534679999999994</c:v>
                  </c:pt>
                  <c:pt idx="9">
                    <c:v>1.9995150000000006</c:v>
                  </c:pt>
                  <c:pt idx="10">
                    <c:v>2.432938</c:v>
                  </c:pt>
                </c:numCache>
              </c:numRef>
            </c:minus>
            <c:spPr>
              <a:ln w="12700">
                <a:solidFill>
                  <a:srgbClr val="0070C0"/>
                </a:solidFill>
              </a:ln>
            </c:spPr>
          </c:errBars>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Non-Māori'!$F$62:$F$72</c:f>
              <c:numCache>
                <c:formatCode>General</c:formatCode>
                <c:ptCount val="11"/>
                <c:pt idx="0">
                  <c:v>15.958780000000001</c:v>
                </c:pt>
                <c:pt idx="5">
                  <c:v>16.139458000000001</c:v>
                </c:pt>
                <c:pt idx="6">
                  <c:v>15.721873</c:v>
                </c:pt>
                <c:pt idx="7">
                  <c:v>12.814266</c:v>
                </c:pt>
                <c:pt idx="8">
                  <c:v>13.743468</c:v>
                </c:pt>
                <c:pt idx="9">
                  <c:v>16.065515000000001</c:v>
                </c:pt>
                <c:pt idx="10">
                  <c:v>15.196937999999999</c:v>
                </c:pt>
              </c:numCache>
            </c:numRef>
          </c:val>
          <c:smooth val="0"/>
          <c:extLst>
            <c:ext xmlns:c16="http://schemas.microsoft.com/office/drawing/2014/chart" uri="{C3380CC4-5D6E-409C-BE32-E72D297353CC}">
              <c16:uniqueId val="{00000000-9D5F-44F7-AD90-E5394B4BAB6C}"/>
            </c:ext>
          </c:extLst>
        </c:ser>
        <c:ser>
          <c:idx val="2"/>
          <c:order val="1"/>
          <c:tx>
            <c:strRef>
              <c:f>'Māori vs Non-Māori'!$G$61</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Non-Māori'!$N$62:$N$72</c:f>
                <c:numCache>
                  <c:formatCode>General</c:formatCode>
                  <c:ptCount val="11"/>
                  <c:pt idx="0">
                    <c:v>1.2369260000000004</c:v>
                  </c:pt>
                  <c:pt idx="5">
                    <c:v>1.2496350000000014</c:v>
                  </c:pt>
                  <c:pt idx="6">
                    <c:v>1.2154129999999999</c:v>
                  </c:pt>
                  <c:pt idx="7">
                    <c:v>1.1668770000000013</c:v>
                  </c:pt>
                  <c:pt idx="8">
                    <c:v>1.1836880000000001</c:v>
                  </c:pt>
                  <c:pt idx="9">
                    <c:v>1.1190890000000007</c:v>
                  </c:pt>
                  <c:pt idx="10">
                    <c:v>1.2483589999999989</c:v>
                  </c:pt>
                </c:numCache>
              </c:numRef>
            </c:plus>
            <c:minus>
              <c:numRef>
                <c:f>'Māori vs Non-Māori'!$L$62:$L$72</c:f>
                <c:numCache>
                  <c:formatCode>General</c:formatCode>
                  <c:ptCount val="11"/>
                  <c:pt idx="0">
                    <c:v>1.1280739999999998</c:v>
                  </c:pt>
                  <c:pt idx="5">
                    <c:v>1.1313649999999988</c:v>
                  </c:pt>
                  <c:pt idx="6">
                    <c:v>1.1055869999999999</c:v>
                  </c:pt>
                  <c:pt idx="7">
                    <c:v>1.0581230000000001</c:v>
                  </c:pt>
                  <c:pt idx="8">
                    <c:v>1.0723120000000002</c:v>
                  </c:pt>
                  <c:pt idx="9">
                    <c:v>1.012910999999999</c:v>
                  </c:pt>
                  <c:pt idx="10">
                    <c:v>1.1326410000000013</c:v>
                  </c:pt>
                </c:numCache>
              </c:numRef>
            </c:minus>
            <c:spPr>
              <a:ln>
                <a:solidFill>
                  <a:sysClr val="window" lastClr="FFFFFF">
                    <a:lumMod val="65000"/>
                  </a:sysClr>
                </a:solidFill>
              </a:ln>
            </c:spPr>
          </c:errBars>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Non-Māori'!$G$62:$G$72</c:f>
              <c:numCache>
                <c:formatCode>General</c:formatCode>
                <c:ptCount val="11"/>
                <c:pt idx="0">
                  <c:v>11.225073999999999</c:v>
                </c:pt>
                <c:pt idx="5">
                  <c:v>10.563364999999999</c:v>
                </c:pt>
                <c:pt idx="6">
                  <c:v>10.810587</c:v>
                </c:pt>
                <c:pt idx="7">
                  <c:v>10.130122999999999</c:v>
                </c:pt>
                <c:pt idx="8">
                  <c:v>10.069312</c:v>
                </c:pt>
                <c:pt idx="9">
                  <c:v>9.5309109999999997</c:v>
                </c:pt>
                <c:pt idx="10">
                  <c:v>10.726641000000001</c:v>
                </c:pt>
              </c:numCache>
            </c:numRef>
          </c:val>
          <c:smooth val="0"/>
          <c:extLst>
            <c:ext xmlns:c16="http://schemas.microsoft.com/office/drawing/2014/chart" uri="{C3380CC4-5D6E-409C-BE32-E72D297353CC}">
              <c16:uniqueId val="{00000001-9D5F-44F7-AD90-E5394B4BAB6C}"/>
            </c:ext>
          </c:extLst>
        </c:ser>
        <c:ser>
          <c:idx val="0"/>
          <c:order val="2"/>
          <c:tx>
            <c:v>Ghost</c:v>
          </c:tx>
          <c:spPr>
            <a:ln w="28575" cap="rnd">
              <a:noFill/>
              <a:round/>
            </a:ln>
            <a:effectLst/>
          </c:spPr>
          <c:marker>
            <c:symbol val="none"/>
          </c:marker>
          <c:cat>
            <c:strRef>
              <c:f>'Māori vs Non-Māori'!$E$62:$E$72</c:f>
              <c:strCache>
                <c:ptCount val="11"/>
                <c:pt idx="0">
                  <c:v>2006/07</c:v>
                </c:pt>
                <c:pt idx="5">
                  <c:v>2011/12</c:v>
                </c:pt>
                <c:pt idx="6">
                  <c:v>2012/13</c:v>
                </c:pt>
                <c:pt idx="7">
                  <c:v>2013/14</c:v>
                </c:pt>
                <c:pt idx="8">
                  <c:v>2014/15</c:v>
                </c:pt>
                <c:pt idx="9">
                  <c:v>2015/16</c:v>
                </c:pt>
                <c:pt idx="10">
                  <c:v>2016/17</c:v>
                </c:pt>
              </c:strCache>
            </c:strRef>
          </c:cat>
          <c:val>
            <c:numRef>
              <c:f>'Māori vs Non-Māori'!$H$62:$H$63</c:f>
              <c:numCache>
                <c:formatCode>General</c:formatCode>
                <c:ptCount val="2"/>
                <c:pt idx="0">
                  <c:v>19.925118999999999</c:v>
                </c:pt>
                <c:pt idx="1">
                  <c:v>7.5553850000000002</c:v>
                </c:pt>
              </c:numCache>
            </c:numRef>
          </c:val>
          <c:smooth val="0"/>
          <c:extLst>
            <c:ext xmlns:c16="http://schemas.microsoft.com/office/drawing/2014/chart" uri="{C3380CC4-5D6E-409C-BE32-E72D297353CC}">
              <c16:uniqueId val="{00000002-9D5F-44F7-AD90-E5394B4BAB6C}"/>
            </c:ext>
          </c:extLst>
        </c:ser>
        <c:dLbls>
          <c:showLegendKey val="0"/>
          <c:showVal val="0"/>
          <c:showCatName val="0"/>
          <c:showSerName val="0"/>
          <c:showPercent val="0"/>
          <c:showBubbleSize val="0"/>
        </c:dLbls>
        <c:marker val="1"/>
        <c:smooth val="0"/>
        <c:axId val="304684904"/>
        <c:axId val="304685296"/>
      </c:lineChart>
      <c:catAx>
        <c:axId val="30468490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5296"/>
        <c:crosses val="autoZero"/>
        <c:auto val="1"/>
        <c:lblAlgn val="ctr"/>
        <c:lblOffset val="100"/>
        <c:noMultiLvlLbl val="0"/>
      </c:catAx>
      <c:valAx>
        <c:axId val="30468529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490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Non-Māori'!$S$60</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F3A1-4F7F-9CB7-B01D44C4AAFC}"/>
              </c:ext>
            </c:extLst>
          </c:dPt>
          <c:errBars>
            <c:errDir val="y"/>
            <c:errBarType val="both"/>
            <c:errValType val="cust"/>
            <c:noEndCap val="0"/>
            <c:plus>
              <c:numRef>
                <c:f>'Māori vs Non-Māori'!$X$62:$X$72</c:f>
                <c:numCache>
                  <c:formatCode>General</c:formatCode>
                  <c:ptCount val="11"/>
                  <c:pt idx="0">
                    <c:v>0.26900000000000013</c:v>
                  </c:pt>
                  <c:pt idx="5">
                    <c:v>0.30200000000000005</c:v>
                  </c:pt>
                  <c:pt idx="6">
                    <c:v>0.33899999999999997</c:v>
                  </c:pt>
                  <c:pt idx="7">
                    <c:v>0.25800000000000001</c:v>
                  </c:pt>
                  <c:pt idx="8">
                    <c:v>0.27499999999999991</c:v>
                  </c:pt>
                  <c:pt idx="9">
                    <c:v>0.33599999999999985</c:v>
                  </c:pt>
                  <c:pt idx="10">
                    <c:v>0.33400000000000007</c:v>
                  </c:pt>
                </c:numCache>
              </c:numRef>
            </c:plus>
            <c:minus>
              <c:numRef>
                <c:f>'Māori vs Non-Māori'!$W$62:$W$72</c:f>
                <c:numCache>
                  <c:formatCode>General</c:formatCode>
                  <c:ptCount val="11"/>
                  <c:pt idx="0">
                    <c:v>0.22799999999999998</c:v>
                  </c:pt>
                  <c:pt idx="5">
                    <c:v>0.25300000000000011</c:v>
                  </c:pt>
                  <c:pt idx="6">
                    <c:v>0.27500000000000013</c:v>
                  </c:pt>
                  <c:pt idx="7">
                    <c:v>0.21399999999999997</c:v>
                  </c:pt>
                  <c:pt idx="8">
                    <c:v>0.22900000000000009</c:v>
                  </c:pt>
                  <c:pt idx="9">
                    <c:v>0.28000000000000003</c:v>
                  </c:pt>
                  <c:pt idx="10">
                    <c:v>0.27</c:v>
                  </c:pt>
                </c:numCache>
              </c:numRef>
            </c:minus>
            <c:spPr>
              <a:ln w="12700">
                <a:solidFill>
                  <a:srgbClr val="FFC000"/>
                </a:solidFill>
              </a:ln>
            </c:spPr>
          </c:errBars>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Non-Māori'!$S$62:$S$72</c:f>
              <c:numCache>
                <c:formatCode>General</c:formatCode>
                <c:ptCount val="11"/>
                <c:pt idx="0">
                  <c:v>1.43</c:v>
                </c:pt>
                <c:pt idx="5">
                  <c:v>1.534</c:v>
                </c:pt>
                <c:pt idx="6">
                  <c:v>1.4450000000000001</c:v>
                </c:pt>
                <c:pt idx="7">
                  <c:v>1.252</c:v>
                </c:pt>
                <c:pt idx="8">
                  <c:v>1.36</c:v>
                </c:pt>
                <c:pt idx="9">
                  <c:v>1.6779999999999999</c:v>
                </c:pt>
                <c:pt idx="10">
                  <c:v>1.4239999999999999</c:v>
                </c:pt>
              </c:numCache>
            </c:numRef>
          </c:val>
          <c:smooth val="0"/>
          <c:extLst>
            <c:ext xmlns:c16="http://schemas.microsoft.com/office/drawing/2014/chart" uri="{C3380CC4-5D6E-409C-BE32-E72D297353CC}">
              <c16:uniqueId val="{00000001-F3A1-4F7F-9CB7-B01D44C4AAFC}"/>
            </c:ext>
          </c:extLst>
        </c:ser>
        <c:ser>
          <c:idx val="2"/>
          <c:order val="1"/>
          <c:tx>
            <c:v>Ghost</c:v>
          </c:tx>
          <c:spPr>
            <a:ln w="28575" cap="rnd">
              <a:noFill/>
              <a:round/>
            </a:ln>
            <a:effectLst/>
          </c:spPr>
          <c:marker>
            <c:symbol val="none"/>
          </c:marker>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Non-Māori'!$U$62:$U$63</c:f>
              <c:numCache>
                <c:formatCode>General</c:formatCode>
                <c:ptCount val="2"/>
                <c:pt idx="0">
                  <c:v>1.722</c:v>
                </c:pt>
                <c:pt idx="1">
                  <c:v>1.0029999999999999</c:v>
                </c:pt>
              </c:numCache>
            </c:numRef>
          </c:val>
          <c:smooth val="0"/>
          <c:extLst>
            <c:ext xmlns:c16="http://schemas.microsoft.com/office/drawing/2014/chart" uri="{C3380CC4-5D6E-409C-BE32-E72D297353CC}">
              <c16:uniqueId val="{00000002-F3A1-4F7F-9CB7-B01D44C4AAFC}"/>
            </c:ext>
          </c:extLst>
        </c:ser>
        <c:ser>
          <c:idx val="1"/>
          <c:order val="2"/>
          <c:tx>
            <c:strRef>
              <c:f>'Māori vs Non-Māori'!$Z$60</c:f>
              <c:strCache>
                <c:ptCount val="1"/>
                <c:pt idx="0">
                  <c:v>Reference (1.00)</c:v>
                </c:pt>
              </c:strCache>
            </c:strRef>
          </c:tx>
          <c:spPr>
            <a:ln>
              <a:solidFill>
                <a:schemeClr val="tx1"/>
              </a:solidFill>
            </a:ln>
          </c:spPr>
          <c:marker>
            <c:symbol val="none"/>
          </c:marker>
          <c:cat>
            <c:strRef>
              <c:f>'Māori vs Non-Māori'!$R$62:$R$72</c:f>
              <c:strCache>
                <c:ptCount val="11"/>
                <c:pt idx="0">
                  <c:v>2006/07</c:v>
                </c:pt>
                <c:pt idx="5">
                  <c:v>2011/12</c:v>
                </c:pt>
                <c:pt idx="6">
                  <c:v>2012/13</c:v>
                </c:pt>
                <c:pt idx="7">
                  <c:v>2013/14</c:v>
                </c:pt>
                <c:pt idx="8">
                  <c:v>2014/15</c:v>
                </c:pt>
                <c:pt idx="9">
                  <c:v>2015/16</c:v>
                </c:pt>
                <c:pt idx="10">
                  <c:v>2016/17</c:v>
                </c:pt>
              </c:strCache>
            </c:strRef>
          </c:cat>
          <c:val>
            <c:numRef>
              <c:f>'Māori vs Non-Māori'!$Z$62:$Z$72</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F3A1-4F7F-9CB7-B01D44C4AAFC}"/>
            </c:ext>
          </c:extLst>
        </c:ser>
        <c:dLbls>
          <c:showLegendKey val="0"/>
          <c:showVal val="0"/>
          <c:showCatName val="0"/>
          <c:showSerName val="0"/>
          <c:showPercent val="0"/>
          <c:showBubbleSize val="0"/>
        </c:dLbls>
        <c:marker val="1"/>
        <c:smooth val="0"/>
        <c:axId val="304686080"/>
        <c:axId val="304680200"/>
      </c:lineChart>
      <c:catAx>
        <c:axId val="30468608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0200"/>
        <c:crosses val="autoZero"/>
        <c:auto val="1"/>
        <c:lblAlgn val="ctr"/>
        <c:lblOffset val="100"/>
        <c:tickLblSkip val="1"/>
        <c:noMultiLvlLbl val="0"/>
      </c:catAx>
      <c:valAx>
        <c:axId val="3046802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608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sex'!$E$60</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FA4C-4303-ABFE-9C8C52BEE787}"/>
              </c:ext>
            </c:extLst>
          </c:dPt>
          <c:errBars>
            <c:errDir val="y"/>
            <c:errBarType val="both"/>
            <c:errValType val="cust"/>
            <c:noEndCap val="0"/>
            <c:plus>
              <c:numRef>
                <c:f>'Māori vs Non-Māori by sex'!$I$72:$I$93</c:f>
                <c:numCache>
                  <c:formatCode>General</c:formatCode>
                  <c:ptCount val="22"/>
                  <c:pt idx="0">
                    <c:v>3.5580449999999999</c:v>
                  </c:pt>
                  <c:pt idx="5">
                    <c:v>4.9771760000000018</c:v>
                  </c:pt>
                  <c:pt idx="6">
                    <c:v>4.5794899999999998</c:v>
                  </c:pt>
                  <c:pt idx="7">
                    <c:v>3.1623760000000001</c:v>
                  </c:pt>
                  <c:pt idx="8">
                    <c:v>3.2782060000000008</c:v>
                  </c:pt>
                  <c:pt idx="9">
                    <c:v>3.4263279999999998</c:v>
                  </c:pt>
                  <c:pt idx="10">
                    <c:v>4.4336249999999993</c:v>
                  </c:pt>
                  <c:pt idx="11">
                    <c:v>3.1437309999999989</c:v>
                  </c:pt>
                  <c:pt idx="16">
                    <c:v>3.460407</c:v>
                  </c:pt>
                  <c:pt idx="17">
                    <c:v>3.6168040000000019</c:v>
                  </c:pt>
                  <c:pt idx="18">
                    <c:v>3.281822</c:v>
                  </c:pt>
                  <c:pt idx="19">
                    <c:v>2.8652900000000017</c:v>
                  </c:pt>
                  <c:pt idx="20">
                    <c:v>3.5198810000000016</c:v>
                  </c:pt>
                  <c:pt idx="21">
                    <c:v>3.3304599999999986</c:v>
                  </c:pt>
                </c:numCache>
              </c:numRef>
            </c:plus>
            <c:minus>
              <c:numRef>
                <c:f>'Māori vs Non-Māori by sex'!$H$72:$H$93</c:f>
                <c:numCache>
                  <c:formatCode>General</c:formatCode>
                  <c:ptCount val="22"/>
                  <c:pt idx="0">
                    <c:v>2.8479549999999989</c:v>
                  </c:pt>
                  <c:pt idx="5">
                    <c:v>3.6978239999999989</c:v>
                  </c:pt>
                  <c:pt idx="6">
                    <c:v>3.4265100000000004</c:v>
                  </c:pt>
                  <c:pt idx="7">
                    <c:v>2.4506240000000004</c:v>
                  </c:pt>
                  <c:pt idx="8">
                    <c:v>2.5117939999999992</c:v>
                  </c:pt>
                  <c:pt idx="9">
                    <c:v>2.735672000000001</c:v>
                  </c:pt>
                  <c:pt idx="10">
                    <c:v>3.4673750000000005</c:v>
                  </c:pt>
                  <c:pt idx="11">
                    <c:v>2.7992690000000024</c:v>
                  </c:pt>
                  <c:pt idx="16">
                    <c:v>3.0515930000000004</c:v>
                  </c:pt>
                  <c:pt idx="17">
                    <c:v>3.1731960000000008</c:v>
                  </c:pt>
                  <c:pt idx="18">
                    <c:v>2.7951779999999999</c:v>
                  </c:pt>
                  <c:pt idx="19">
                    <c:v>2.5387099999999982</c:v>
                  </c:pt>
                  <c:pt idx="20">
                    <c:v>3.1071189999999973</c:v>
                  </c:pt>
                  <c:pt idx="21">
                    <c:v>2.872539999999999</c:v>
                  </c:pt>
                </c:numCache>
              </c:numRef>
            </c:minus>
            <c:spPr>
              <a:ln w="12700">
                <a:solidFill>
                  <a:srgbClr val="0070C0"/>
                </a:solidFill>
              </a:ln>
            </c:spPr>
          </c:errBars>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sex'!$E$72:$E$93</c:f>
              <c:numCache>
                <c:formatCode>General</c:formatCode>
                <c:ptCount val="22"/>
                <c:pt idx="0">
                  <c:v>12.272955</c:v>
                </c:pt>
                <c:pt idx="5">
                  <c:v>12.360823999999999</c:v>
                </c:pt>
                <c:pt idx="6">
                  <c:v>11.78951</c:v>
                </c:pt>
                <c:pt idx="7">
                  <c:v>9.7216240000000003</c:v>
                </c:pt>
                <c:pt idx="8">
                  <c:v>9.5967939999999992</c:v>
                </c:pt>
                <c:pt idx="9">
                  <c:v>11.768672</c:v>
                </c:pt>
                <c:pt idx="10">
                  <c:v>13.438375000000001</c:v>
                </c:pt>
                <c:pt idx="11">
                  <c:v>19.394269000000001</c:v>
                </c:pt>
                <c:pt idx="16">
                  <c:v>19.545593</c:v>
                </c:pt>
                <c:pt idx="17">
                  <c:v>19.553196</c:v>
                </c:pt>
                <c:pt idx="18">
                  <c:v>15.415177999999999</c:v>
                </c:pt>
                <c:pt idx="19">
                  <c:v>17.509709999999998</c:v>
                </c:pt>
                <c:pt idx="20">
                  <c:v>19.925118999999999</c:v>
                </c:pt>
                <c:pt idx="21">
                  <c:v>16.72054</c:v>
                </c:pt>
              </c:numCache>
            </c:numRef>
          </c:val>
          <c:smooth val="0"/>
          <c:extLst>
            <c:ext xmlns:c16="http://schemas.microsoft.com/office/drawing/2014/chart" uri="{C3380CC4-5D6E-409C-BE32-E72D297353CC}">
              <c16:uniqueId val="{00000002-FA4C-4303-ABFE-9C8C52BEE787}"/>
            </c:ext>
          </c:extLst>
        </c:ser>
        <c:ser>
          <c:idx val="2"/>
          <c:order val="1"/>
          <c:tx>
            <c:strRef>
              <c:f>'Māori vs Non-Māori by sex'!$F$60</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FA4C-4303-ABFE-9C8C52BEE787}"/>
              </c:ext>
            </c:extLst>
          </c:dPt>
          <c:errBars>
            <c:errDir val="y"/>
            <c:errBarType val="both"/>
            <c:errValType val="cust"/>
            <c:noEndCap val="0"/>
            <c:plus>
              <c:numRef>
                <c:f>'Māori vs Non-Māori by sex'!$L$72:$L$93</c:f>
                <c:numCache>
                  <c:formatCode>General</c:formatCode>
                  <c:ptCount val="22"/>
                  <c:pt idx="0">
                    <c:v>1.7802600000000002</c:v>
                  </c:pt>
                  <c:pt idx="5">
                    <c:v>1.9459230000000005</c:v>
                  </c:pt>
                  <c:pt idx="6">
                    <c:v>1.6584909999999997</c:v>
                  </c:pt>
                  <c:pt idx="7">
                    <c:v>1.678979</c:v>
                  </c:pt>
                  <c:pt idx="8">
                    <c:v>1.9152069999999988</c:v>
                  </c:pt>
                  <c:pt idx="9">
                    <c:v>1.514615</c:v>
                  </c:pt>
                  <c:pt idx="10">
                    <c:v>1.8492709999999999</c:v>
                  </c:pt>
                  <c:pt idx="11">
                    <c:v>1.7639469999999999</c:v>
                  </c:pt>
                  <c:pt idx="16">
                    <c:v>1.7454629999999991</c:v>
                  </c:pt>
                  <c:pt idx="17">
                    <c:v>1.8398769999999995</c:v>
                  </c:pt>
                  <c:pt idx="18">
                    <c:v>1.8725560000000012</c:v>
                  </c:pt>
                  <c:pt idx="19">
                    <c:v>1.7144560000000002</c:v>
                  </c:pt>
                  <c:pt idx="20">
                    <c:v>1.7203909999999993</c:v>
                  </c:pt>
                  <c:pt idx="21">
                    <c:v>1.804786</c:v>
                  </c:pt>
                </c:numCache>
              </c:numRef>
            </c:plus>
            <c:minus>
              <c:numRef>
                <c:f>'Māori vs Non-Māori by sex'!$K$72:$K$93</c:f>
                <c:numCache>
                  <c:formatCode>General</c:formatCode>
                  <c:ptCount val="22"/>
                  <c:pt idx="0">
                    <c:v>1.5417400000000008</c:v>
                  </c:pt>
                  <c:pt idx="5">
                    <c:v>1.6260770000000004</c:v>
                  </c:pt>
                  <c:pt idx="6">
                    <c:v>1.4245090000000005</c:v>
                  </c:pt>
                  <c:pt idx="7">
                    <c:v>1.4270210000000008</c:v>
                  </c:pt>
                  <c:pt idx="8">
                    <c:v>1.6147930000000006</c:v>
                  </c:pt>
                  <c:pt idx="9">
                    <c:v>1.2793850000000004</c:v>
                  </c:pt>
                  <c:pt idx="10">
                    <c:v>1.5597289999999999</c:v>
                  </c:pt>
                  <c:pt idx="11">
                    <c:v>1.5690530000000003</c:v>
                  </c:pt>
                  <c:pt idx="16">
                    <c:v>1.5545369999999998</c:v>
                  </c:pt>
                  <c:pt idx="17">
                    <c:v>1.6331229999999994</c:v>
                  </c:pt>
                  <c:pt idx="18">
                    <c:v>1.6414439999999999</c:v>
                  </c:pt>
                  <c:pt idx="19">
                    <c:v>1.504544000000001</c:v>
                  </c:pt>
                  <c:pt idx="20">
                    <c:v>1.5226089999999992</c:v>
                  </c:pt>
                  <c:pt idx="21">
                    <c:v>1.6062139999999996</c:v>
                  </c:pt>
                </c:numCache>
              </c:numRef>
            </c:minus>
            <c:spPr>
              <a:ln>
                <a:solidFill>
                  <a:sysClr val="window" lastClr="FFFFFF">
                    <a:lumMod val="65000"/>
                  </a:sysClr>
                </a:solidFill>
              </a:ln>
            </c:spPr>
          </c:errBars>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sex'!$F$72:$F$93</c:f>
              <c:numCache>
                <c:formatCode>General</c:formatCode>
                <c:ptCount val="22"/>
                <c:pt idx="0">
                  <c:v>10.21574</c:v>
                </c:pt>
                <c:pt idx="5">
                  <c:v>8.9340770000000003</c:v>
                </c:pt>
                <c:pt idx="6">
                  <c:v>9.0755090000000003</c:v>
                </c:pt>
                <c:pt idx="7">
                  <c:v>8.6150210000000005</c:v>
                </c:pt>
                <c:pt idx="8">
                  <c:v>9.2527930000000005</c:v>
                </c:pt>
                <c:pt idx="9">
                  <c:v>7.5553850000000002</c:v>
                </c:pt>
                <c:pt idx="10">
                  <c:v>8.990729</c:v>
                </c:pt>
                <c:pt idx="11">
                  <c:v>12.229053</c:v>
                </c:pt>
                <c:pt idx="16">
                  <c:v>12.191537</c:v>
                </c:pt>
                <c:pt idx="17">
                  <c:v>12.469123</c:v>
                </c:pt>
                <c:pt idx="18">
                  <c:v>11.581443999999999</c:v>
                </c:pt>
                <c:pt idx="19">
                  <c:v>10.826544</c:v>
                </c:pt>
                <c:pt idx="20">
                  <c:v>11.524609</c:v>
                </c:pt>
                <c:pt idx="21">
                  <c:v>12.497214</c:v>
                </c:pt>
              </c:numCache>
            </c:numRef>
          </c:val>
          <c:smooth val="0"/>
          <c:extLst>
            <c:ext xmlns:c16="http://schemas.microsoft.com/office/drawing/2014/chart" uri="{C3380CC4-5D6E-409C-BE32-E72D297353CC}">
              <c16:uniqueId val="{00000005-FA4C-4303-ABFE-9C8C52BEE787}"/>
            </c:ext>
          </c:extLst>
        </c:ser>
        <c:ser>
          <c:idx val="0"/>
          <c:order val="2"/>
          <c:tx>
            <c:v>Ghost</c:v>
          </c:tx>
          <c:spPr>
            <a:ln w="28575" cap="rnd">
              <a:noFill/>
              <a:round/>
            </a:ln>
            <a:effectLst/>
          </c:spPr>
          <c:marker>
            <c:symbol val="none"/>
          </c:marker>
          <c:cat>
            <c:multiLvlStrRef>
              <c:f>'Māori vs Non-Māori by sex'!$C$72:$D$93</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sex'!$G$61:$G$62</c:f>
              <c:numCache>
                <c:formatCode>General</c:formatCode>
                <c:ptCount val="2"/>
                <c:pt idx="0">
                  <c:v>19.925118999999999</c:v>
                </c:pt>
                <c:pt idx="1">
                  <c:v>7.5553850000000002</c:v>
                </c:pt>
              </c:numCache>
            </c:numRef>
          </c:val>
          <c:smooth val="0"/>
          <c:extLst>
            <c:ext xmlns:c16="http://schemas.microsoft.com/office/drawing/2014/chart" uri="{C3380CC4-5D6E-409C-BE32-E72D297353CC}">
              <c16:uniqueId val="{00000006-FA4C-4303-ABFE-9C8C52BEE787}"/>
            </c:ext>
          </c:extLst>
        </c:ser>
        <c:dLbls>
          <c:showLegendKey val="0"/>
          <c:showVal val="0"/>
          <c:showCatName val="0"/>
          <c:showSerName val="0"/>
          <c:showPercent val="0"/>
          <c:showBubbleSize val="0"/>
        </c:dLbls>
        <c:marker val="1"/>
        <c:smooth val="0"/>
        <c:axId val="304683728"/>
        <c:axId val="304684512"/>
      </c:lineChart>
      <c:catAx>
        <c:axId val="30468372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4512"/>
        <c:crosses val="autoZero"/>
        <c:auto val="1"/>
        <c:lblAlgn val="ctr"/>
        <c:lblOffset val="100"/>
        <c:noMultiLvlLbl val="0"/>
      </c:catAx>
      <c:valAx>
        <c:axId val="3046845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68372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sex'!$Q$73</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A20A-4EE7-ADD3-B96269B035D5}"/>
              </c:ext>
            </c:extLst>
          </c:dPt>
          <c:errBars>
            <c:errDir val="y"/>
            <c:errBarType val="both"/>
            <c:errValType val="cust"/>
            <c:noEndCap val="0"/>
            <c:plus>
              <c:numRef>
                <c:f>'Māori vs Non-Māori by sex'!$X$73:$X$83</c:f>
                <c:numCache>
                  <c:formatCode>General</c:formatCode>
                  <c:ptCount val="11"/>
                  <c:pt idx="0">
                    <c:v>0.41600000000000015</c:v>
                  </c:pt>
                  <c:pt idx="5">
                    <c:v>0.67700000000000005</c:v>
                  </c:pt>
                  <c:pt idx="6">
                    <c:v>0.56800000000000006</c:v>
                  </c:pt>
                  <c:pt idx="7">
                    <c:v>0.46599999999999997</c:v>
                  </c:pt>
                  <c:pt idx="8">
                    <c:v>0.43300000000000005</c:v>
                  </c:pt>
                  <c:pt idx="9">
                    <c:v>0.59400000000000008</c:v>
                  </c:pt>
                  <c:pt idx="10">
                    <c:v>0.62299999999999978</c:v>
                  </c:pt>
                </c:numCache>
              </c:numRef>
            </c:plus>
            <c:minus>
              <c:numRef>
                <c:f>'Māori vs Non-Māori by sex'!$W$73:$W$83</c:f>
                <c:numCache>
                  <c:formatCode>General</c:formatCode>
                  <c:ptCount val="11"/>
                  <c:pt idx="0">
                    <c:v>0.3085</c:v>
                  </c:pt>
                  <c:pt idx="5">
                    <c:v>0.45760000000000001</c:v>
                  </c:pt>
                  <c:pt idx="6">
                    <c:v>0.39270000000000005</c:v>
                  </c:pt>
                  <c:pt idx="7">
                    <c:v>0.32950000000000002</c:v>
                  </c:pt>
                  <c:pt idx="8">
                    <c:v>0.30269999999999986</c:v>
                  </c:pt>
                  <c:pt idx="9">
                    <c:v>0.42900000000000005</c:v>
                  </c:pt>
                  <c:pt idx="10">
                    <c:v>0.44000000000000017</c:v>
                  </c:pt>
                </c:numCache>
              </c:numRef>
            </c:minus>
            <c:spPr>
              <a:ln w="12700">
                <a:solidFill>
                  <a:schemeClr val="accent6">
                    <a:lumMod val="75000"/>
                  </a:schemeClr>
                </a:solidFill>
              </a:ln>
            </c:spPr>
          </c:errBars>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sex'!$S$73:$S$83</c:f>
              <c:numCache>
                <c:formatCode>General</c:formatCode>
                <c:ptCount val="11"/>
                <c:pt idx="0">
                  <c:v>1.198</c:v>
                </c:pt>
                <c:pt idx="5">
                  <c:v>1.407</c:v>
                </c:pt>
                <c:pt idx="6">
                  <c:v>1.274</c:v>
                </c:pt>
                <c:pt idx="7">
                  <c:v>1.119</c:v>
                </c:pt>
                <c:pt idx="8">
                  <c:v>1.0029999999999999</c:v>
                </c:pt>
                <c:pt idx="9">
                  <c:v>1.55</c:v>
                </c:pt>
                <c:pt idx="10">
                  <c:v>1.4990000000000001</c:v>
                </c:pt>
              </c:numCache>
            </c:numRef>
          </c:val>
          <c:smooth val="0"/>
          <c:extLst>
            <c:ext xmlns:c16="http://schemas.microsoft.com/office/drawing/2014/chart" uri="{C3380CC4-5D6E-409C-BE32-E72D297353CC}">
              <c16:uniqueId val="{00000001-A20A-4EE7-ADD3-B96269B035D5}"/>
            </c:ext>
          </c:extLst>
        </c:ser>
        <c:ser>
          <c:idx val="3"/>
          <c:order val="1"/>
          <c:tx>
            <c:strRef>
              <c:f>'Māori vs Non-Māori by sex'!$Q$84</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sex'!$X$84:$X$94</c:f>
                <c:numCache>
                  <c:formatCode>General</c:formatCode>
                  <c:ptCount val="11"/>
                  <c:pt idx="0">
                    <c:v>0.35200000000000009</c:v>
                  </c:pt>
                  <c:pt idx="5">
                    <c:v>0.36299999999999999</c:v>
                  </c:pt>
                  <c:pt idx="6">
                    <c:v>0.41700000000000004</c:v>
                  </c:pt>
                  <c:pt idx="7">
                    <c:v>0.38900000000000001</c:v>
                  </c:pt>
                  <c:pt idx="8">
                    <c:v>0.3919999999999999</c:v>
                  </c:pt>
                  <c:pt idx="9">
                    <c:v>0.43699999999999983</c:v>
                  </c:pt>
                  <c:pt idx="10">
                    <c:v>0.32400000000000007</c:v>
                  </c:pt>
                </c:numCache>
              </c:numRef>
            </c:plus>
            <c:minus>
              <c:numRef>
                <c:f>'Māori vs Non-Māori by sex'!$W$84:$W$94</c:f>
                <c:numCache>
                  <c:formatCode>General</c:formatCode>
                  <c:ptCount val="11"/>
                  <c:pt idx="0">
                    <c:v>0.28800000000000003</c:v>
                  </c:pt>
                  <c:pt idx="5">
                    <c:v>0.29600000000000004</c:v>
                  </c:pt>
                  <c:pt idx="6">
                    <c:v>0.32899999999999996</c:v>
                  </c:pt>
                  <c:pt idx="7">
                    <c:v>0.30099999999999993</c:v>
                  </c:pt>
                  <c:pt idx="8">
                    <c:v>0.31699999999999995</c:v>
                  </c:pt>
                  <c:pt idx="9">
                    <c:v>0.34899999999999998</c:v>
                  </c:pt>
                  <c:pt idx="10">
                    <c:v>0.26</c:v>
                  </c:pt>
                </c:numCache>
              </c:numRef>
            </c:minus>
            <c:spPr>
              <a:ln>
                <a:solidFill>
                  <a:schemeClr val="accent2">
                    <a:lumMod val="75000"/>
                  </a:schemeClr>
                </a:solidFill>
              </a:ln>
            </c:spPr>
          </c:errBars>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sex'!$S$84:$S$94</c:f>
              <c:numCache>
                <c:formatCode>General</c:formatCode>
                <c:ptCount val="11"/>
                <c:pt idx="0">
                  <c:v>1.583</c:v>
                </c:pt>
                <c:pt idx="5">
                  <c:v>1.605</c:v>
                </c:pt>
                <c:pt idx="6">
                  <c:v>1.5429999999999999</c:v>
                </c:pt>
                <c:pt idx="7">
                  <c:v>1.325</c:v>
                </c:pt>
                <c:pt idx="8">
                  <c:v>1.637</c:v>
                </c:pt>
                <c:pt idx="9">
                  <c:v>1.722</c:v>
                </c:pt>
                <c:pt idx="10">
                  <c:v>1.357</c:v>
                </c:pt>
              </c:numCache>
            </c:numRef>
          </c:val>
          <c:smooth val="0"/>
          <c:extLst>
            <c:ext xmlns:c16="http://schemas.microsoft.com/office/drawing/2014/chart" uri="{C3380CC4-5D6E-409C-BE32-E72D297353CC}">
              <c16:uniqueId val="{00000002-A20A-4EE7-ADD3-B96269B035D5}"/>
            </c:ext>
          </c:extLst>
        </c:ser>
        <c:ser>
          <c:idx val="2"/>
          <c:order val="2"/>
          <c:tx>
            <c:v>Ghost</c:v>
          </c:tx>
          <c:spPr>
            <a:ln w="28575" cap="rnd">
              <a:noFill/>
              <a:round/>
            </a:ln>
            <a:effectLst/>
          </c:spPr>
          <c:marker>
            <c:symbol val="none"/>
          </c:marker>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sex'!$U$62:$U$63</c:f>
              <c:numCache>
                <c:formatCode>General</c:formatCode>
                <c:ptCount val="2"/>
                <c:pt idx="0">
                  <c:v>1.722</c:v>
                </c:pt>
                <c:pt idx="1">
                  <c:v>1.0029999999999999</c:v>
                </c:pt>
              </c:numCache>
            </c:numRef>
          </c:val>
          <c:smooth val="0"/>
          <c:extLst>
            <c:ext xmlns:c16="http://schemas.microsoft.com/office/drawing/2014/chart" uri="{C3380CC4-5D6E-409C-BE32-E72D297353CC}">
              <c16:uniqueId val="{00000003-A20A-4EE7-ADD3-B96269B035D5}"/>
            </c:ext>
          </c:extLst>
        </c:ser>
        <c:ser>
          <c:idx val="1"/>
          <c:order val="3"/>
          <c:tx>
            <c:strRef>
              <c:f>'Māori vs Non-Māori by sex'!$Z$72</c:f>
              <c:strCache>
                <c:ptCount val="1"/>
                <c:pt idx="0">
                  <c:v>Reference (1.00)</c:v>
                </c:pt>
              </c:strCache>
            </c:strRef>
          </c:tx>
          <c:spPr>
            <a:ln>
              <a:solidFill>
                <a:schemeClr val="tx1"/>
              </a:solidFill>
            </a:ln>
          </c:spPr>
          <c:marker>
            <c:symbol val="none"/>
          </c:marker>
          <c:cat>
            <c:strRef>
              <c:f>'Māori vs Non-Māori by sex'!$R$62:$R$72</c:f>
              <c:strCache>
                <c:ptCount val="11"/>
                <c:pt idx="0">
                  <c:v>2006/07</c:v>
                </c:pt>
                <c:pt idx="5">
                  <c:v>2011/12</c:v>
                </c:pt>
                <c:pt idx="6">
                  <c:v>2012/13</c:v>
                </c:pt>
                <c:pt idx="7">
                  <c:v>2013/14</c:v>
                </c:pt>
                <c:pt idx="8">
                  <c:v>2014/15</c:v>
                </c:pt>
                <c:pt idx="9">
                  <c:v>2015/16</c:v>
                </c:pt>
                <c:pt idx="10">
                  <c:v>2016/17</c:v>
                </c:pt>
              </c:strCache>
            </c:strRef>
          </c:cat>
          <c:val>
            <c:numRef>
              <c:f>'Māori vs Non-Māori by sex'!$Z$73:$Z$83</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A20A-4EE7-ADD3-B96269B035D5}"/>
            </c:ext>
          </c:extLst>
        </c:ser>
        <c:dLbls>
          <c:showLegendKey val="0"/>
          <c:showVal val="0"/>
          <c:showCatName val="0"/>
          <c:showSerName val="0"/>
          <c:showPercent val="0"/>
          <c:showBubbleSize val="0"/>
        </c:dLbls>
        <c:marker val="1"/>
        <c:smooth val="0"/>
        <c:axId val="306648936"/>
        <c:axId val="306645016"/>
      </c:lineChart>
      <c:catAx>
        <c:axId val="3066489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645016"/>
        <c:crosses val="autoZero"/>
        <c:auto val="1"/>
        <c:lblAlgn val="ctr"/>
        <c:lblOffset val="100"/>
        <c:tickLblSkip val="1"/>
        <c:noMultiLvlLbl val="0"/>
      </c:catAx>
      <c:valAx>
        <c:axId val="30664501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648936"/>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12</xdr:col>
      <xdr:colOff>23999</xdr:colOff>
      <xdr:row>29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24</xdr:row>
      <xdr:rowOff>57150</xdr:rowOff>
    </xdr:from>
    <xdr:to>
      <xdr:col>11</xdr:col>
      <xdr:colOff>53339</xdr:colOff>
      <xdr:row>28</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3958590"/>
          <a:ext cx="569785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4</xdr:row>
      <xdr:rowOff>62662</xdr:rowOff>
    </xdr:from>
    <xdr:to>
      <xdr:col>22</xdr:col>
      <xdr:colOff>233550</xdr:colOff>
      <xdr:row>29</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0.51672</cdr:x>
      <cdr:y>0.19931</cdr:y>
    </cdr:to>
    <cdr:sp macro="" textlink="">
      <cdr:nvSpPr>
        <cdr:cNvPr id="15" name="TextBox 14"/>
        <cdr:cNvSpPr txBox="1"/>
      </cdr:nvSpPr>
      <cdr:spPr>
        <a:xfrm xmlns:a="http://schemas.openxmlformats.org/drawingml/2006/main">
          <a:off x="0" y="494091"/>
          <a:ext cx="3162301" cy="2338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on-Māori'!#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a:t>
          </a:r>
          <a:r>
            <a:rPr lang="en-US" b="1" baseline="0"/>
            <a:t> </a:t>
          </a:r>
          <a:r>
            <a:rPr lang="en-US" b="1"/>
            <a:t>- Adults</a:t>
          </a:r>
        </a:p>
      </cdr:txBody>
    </cdr:sp>
  </cdr:relSizeAnchor>
  <cdr:relSizeAnchor xmlns:cdr="http://schemas.openxmlformats.org/drawingml/2006/chartDrawing">
    <cdr:from>
      <cdr:x>0.00156</cdr:x>
      <cdr:y>0.06715</cdr:y>
    </cdr:from>
    <cdr:to>
      <cdr:x>0.45602</cdr:x>
      <cdr:y>0.1377</cdr:y>
    </cdr:to>
    <cdr:sp macro="" textlink="'Māori vs Non-Māori'!#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on-Māori'!#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38098</xdr:colOff>
      <xdr:row>4</xdr:row>
      <xdr:rowOff>43611</xdr:rowOff>
    </xdr:from>
    <xdr:to>
      <xdr:col>14</xdr:col>
      <xdr:colOff>266699</xdr:colOff>
      <xdr:row>30</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25</xdr:row>
      <xdr:rowOff>76200</xdr:rowOff>
    </xdr:from>
    <xdr:to>
      <xdr:col>11</xdr:col>
      <xdr:colOff>358139</xdr:colOff>
      <xdr:row>29</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145280"/>
          <a:ext cx="590740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4</xdr:row>
      <xdr:rowOff>62662</xdr:rowOff>
    </xdr:from>
    <xdr:to>
      <xdr:col>25</xdr:col>
      <xdr:colOff>233550</xdr:colOff>
      <xdr:row>29</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cdr:x>
      <cdr:y>0.06765</cdr:y>
    </cdr:from>
    <cdr:to>
      <cdr:x>0.60699</cdr:x>
      <cdr:y>0.14454</cdr:y>
    </cdr:to>
    <cdr:sp macro="" textlink="">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Age-standardised percentages (%), by sex, 2006/07–2016/17</a:t>
          </a:r>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Percentage (rate per 100)</a:t>
          </a:r>
        </a:p>
      </cdr:txBody>
    </cdr:sp>
  </cdr:relSizeAnchor>
  <cdr:relSizeAnchor xmlns:cdr="http://schemas.openxmlformats.org/drawingml/2006/chartDrawing">
    <cdr:from>
      <cdr:x>0</cdr:x>
      <cdr:y>0.90095</cdr:y>
    </cdr:from>
    <cdr:to>
      <cdr:x>0.82059</cdr:x>
      <cdr:y>0.95976</cdr:y>
    </cdr:to>
    <cdr:sp macro="" textlink="'Māori vs Non-Māori by sex'!#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b="1"/>
            <a:t>Diagnosed asthma - Adults</a:t>
          </a:r>
        </a:p>
      </cdr:txBody>
    </cdr:sp>
  </cdr:relSizeAnchor>
  <cdr:relSizeAnchor xmlns:cdr="http://schemas.openxmlformats.org/drawingml/2006/chartDrawing">
    <cdr:from>
      <cdr:x>0.00156</cdr:x>
      <cdr:y>0.06715</cdr:y>
    </cdr:from>
    <cdr:to>
      <cdr:x>0.45602</cdr:x>
      <cdr:y>0.1377</cdr:y>
    </cdr:to>
    <cdr:sp macro="" textlink="'Māori vs Non-Māori by sex'!#REF!">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t>Rate ratio</a:t>
          </a:r>
        </a:p>
      </cdr:txBody>
    </cdr:sp>
  </cdr:relSizeAnchor>
  <cdr:relSizeAnchor xmlns:cdr="http://schemas.openxmlformats.org/drawingml/2006/chartDrawing">
    <cdr:from>
      <cdr:x>0</cdr:x>
      <cdr:y>0.90327</cdr:y>
    </cdr:from>
    <cdr:to>
      <cdr:x>0.79531</cdr:x>
      <cdr:y>0.97656</cdr:y>
    </cdr:to>
    <cdr:sp macro="" textlink="'Māori vs Non-Māori by sex'!#REF!">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M6" sqref="M6"/>
    </sheetView>
  </sheetViews>
  <sheetFormatPr defaultColWidth="8.88671875" defaultRowHeight="13.2" x14ac:dyDescent="0.25"/>
  <cols>
    <col min="1" max="16384" width="8.88671875" style="2"/>
  </cols>
  <sheetData>
    <row r="1" spans="1:10" ht="37.799999999999997" x14ac:dyDescent="0.25">
      <c r="A1" s="1" t="s">
        <v>43</v>
      </c>
    </row>
    <row r="2" spans="1:10" ht="18" x14ac:dyDescent="0.25">
      <c r="A2" s="3" t="s">
        <v>44</v>
      </c>
    </row>
    <row r="3" spans="1:10" ht="14.25" customHeight="1" x14ac:dyDescent="0.25">
      <c r="A3" s="63" t="s">
        <v>78</v>
      </c>
      <c r="B3" s="63"/>
      <c r="C3" s="63"/>
      <c r="D3" s="63"/>
      <c r="E3" s="63"/>
      <c r="F3" s="63"/>
      <c r="G3" s="63"/>
      <c r="H3" s="63"/>
      <c r="I3" s="63"/>
      <c r="J3" s="63"/>
    </row>
    <row r="4" spans="1:10" ht="14.25" customHeight="1" x14ac:dyDescent="0.25">
      <c r="A4" s="63"/>
      <c r="B4" s="63"/>
      <c r="C4" s="63"/>
      <c r="D4" s="63"/>
      <c r="E4" s="63"/>
      <c r="F4" s="63"/>
      <c r="G4" s="63"/>
      <c r="H4" s="63"/>
      <c r="I4" s="63"/>
      <c r="J4" s="63"/>
    </row>
    <row r="5" spans="1:10" ht="14.25" customHeight="1" x14ac:dyDescent="0.25">
      <c r="A5" s="4"/>
      <c r="B5" s="4"/>
      <c r="C5" s="4"/>
      <c r="D5" s="4"/>
      <c r="E5" s="4"/>
      <c r="F5" s="4"/>
      <c r="G5" s="4"/>
      <c r="H5" s="4"/>
      <c r="I5" s="4"/>
      <c r="J5" s="4"/>
    </row>
    <row r="6" spans="1:10" ht="14.25" customHeight="1" x14ac:dyDescent="0.25">
      <c r="A6" s="63" t="s">
        <v>75</v>
      </c>
      <c r="B6" s="63"/>
      <c r="C6" s="63"/>
      <c r="D6" s="63"/>
      <c r="E6" s="63"/>
      <c r="F6" s="63"/>
      <c r="G6" s="63"/>
      <c r="H6" s="63"/>
      <c r="I6" s="63"/>
      <c r="J6" s="63"/>
    </row>
    <row r="7" spans="1:10" ht="14.25" customHeight="1" x14ac:dyDescent="0.25">
      <c r="A7" s="63"/>
      <c r="B7" s="63"/>
      <c r="C7" s="63"/>
      <c r="D7" s="63"/>
      <c r="E7" s="63"/>
      <c r="F7" s="63"/>
      <c r="G7" s="63"/>
      <c r="H7" s="63"/>
      <c r="I7" s="63"/>
      <c r="J7" s="63"/>
    </row>
    <row r="8" spans="1:10" ht="14.25" customHeight="1" x14ac:dyDescent="0.25">
      <c r="A8" s="63"/>
      <c r="B8" s="63"/>
      <c r="C8" s="63"/>
      <c r="D8" s="63"/>
      <c r="E8" s="63"/>
      <c r="F8" s="63"/>
      <c r="G8" s="63"/>
      <c r="H8" s="63"/>
      <c r="I8" s="63"/>
      <c r="J8" s="63"/>
    </row>
    <row r="9" spans="1:10" ht="14.25" customHeight="1" x14ac:dyDescent="0.25">
      <c r="A9" s="63"/>
      <c r="B9" s="63"/>
      <c r="C9" s="63"/>
      <c r="D9" s="63"/>
      <c r="E9" s="63"/>
      <c r="F9" s="63"/>
      <c r="G9" s="63"/>
      <c r="H9" s="63"/>
      <c r="I9" s="63"/>
      <c r="J9" s="63"/>
    </row>
    <row r="10" spans="1:10" ht="14.25" customHeight="1" x14ac:dyDescent="0.25">
      <c r="A10" s="63"/>
      <c r="B10" s="63"/>
      <c r="C10" s="63"/>
      <c r="D10" s="63"/>
      <c r="E10" s="63"/>
      <c r="F10" s="63"/>
      <c r="G10" s="63"/>
      <c r="H10" s="63"/>
      <c r="I10" s="63"/>
      <c r="J10" s="63"/>
    </row>
    <row r="11" spans="1:10" ht="14.25" customHeight="1" x14ac:dyDescent="0.25">
      <c r="A11" s="5"/>
      <c r="B11" s="5"/>
      <c r="C11" s="5"/>
      <c r="D11" s="5"/>
      <c r="E11" s="5"/>
      <c r="F11" s="5"/>
      <c r="G11" s="5"/>
      <c r="H11" s="5"/>
      <c r="I11" s="5"/>
      <c r="J11" s="5"/>
    </row>
    <row r="12" spans="1:10" ht="18" x14ac:dyDescent="0.25">
      <c r="A12" s="3" t="s">
        <v>45</v>
      </c>
    </row>
    <row r="13" spans="1:10" ht="18" customHeight="1" x14ac:dyDescent="0.25">
      <c r="A13" s="64" t="s">
        <v>46</v>
      </c>
      <c r="B13" s="64"/>
      <c r="C13" s="64"/>
      <c r="D13" s="64"/>
      <c r="E13" s="64"/>
      <c r="F13" s="64"/>
      <c r="G13" s="64"/>
      <c r="H13" s="64"/>
      <c r="I13" s="64"/>
      <c r="J13" s="64"/>
    </row>
    <row r="14" spans="1:10" ht="18" customHeight="1" x14ac:dyDescent="0.25">
      <c r="A14" s="64"/>
      <c r="B14" s="64"/>
      <c r="C14" s="64"/>
      <c r="D14" s="64"/>
      <c r="E14" s="64"/>
      <c r="F14" s="64"/>
      <c r="G14" s="64"/>
      <c r="H14" s="64"/>
      <c r="I14" s="64"/>
      <c r="J14" s="64"/>
    </row>
    <row r="15" spans="1:10" ht="13.8" x14ac:dyDescent="0.25">
      <c r="A15" s="6"/>
    </row>
    <row r="16" spans="1:10" ht="18" x14ac:dyDescent="0.25">
      <c r="A16" s="3" t="s">
        <v>47</v>
      </c>
    </row>
    <row r="17" spans="1:10" ht="14.25" customHeight="1" x14ac:dyDescent="0.25">
      <c r="A17" s="63" t="s">
        <v>85</v>
      </c>
      <c r="B17" s="63"/>
      <c r="C17" s="63"/>
      <c r="D17" s="63"/>
      <c r="E17" s="63"/>
      <c r="F17" s="63"/>
      <c r="G17" s="63"/>
      <c r="H17" s="63"/>
      <c r="I17" s="63"/>
      <c r="J17" s="63"/>
    </row>
    <row r="18" spans="1:10" ht="14.25" customHeight="1" x14ac:dyDescent="0.25">
      <c r="A18" s="63"/>
      <c r="B18" s="63"/>
      <c r="C18" s="63"/>
      <c r="D18" s="63"/>
      <c r="E18" s="63"/>
      <c r="F18" s="63"/>
      <c r="G18" s="63"/>
      <c r="H18" s="63"/>
      <c r="I18" s="63"/>
      <c r="J18" s="63"/>
    </row>
    <row r="19" spans="1:10" ht="14.25" customHeight="1" x14ac:dyDescent="0.25">
      <c r="A19" s="63"/>
      <c r="B19" s="63"/>
      <c r="C19" s="63"/>
      <c r="D19" s="63"/>
      <c r="E19" s="63"/>
      <c r="F19" s="63"/>
      <c r="G19" s="63"/>
      <c r="H19" s="63"/>
      <c r="I19" s="63"/>
      <c r="J19" s="63"/>
    </row>
    <row r="20" spans="1:10" ht="14.25" customHeight="1" x14ac:dyDescent="0.25">
      <c r="A20" s="63"/>
      <c r="B20" s="63"/>
      <c r="C20" s="63"/>
      <c r="D20" s="63"/>
      <c r="E20" s="63"/>
      <c r="F20" s="63"/>
      <c r="G20" s="63"/>
      <c r="H20" s="63"/>
      <c r="I20" s="63"/>
      <c r="J20" s="63"/>
    </row>
    <row r="21" spans="1:10" ht="14.25" customHeight="1" x14ac:dyDescent="0.25">
      <c r="A21" s="63"/>
      <c r="B21" s="63"/>
      <c r="C21" s="63"/>
      <c r="D21" s="63"/>
      <c r="E21" s="63"/>
      <c r="F21" s="63"/>
      <c r="G21" s="63"/>
      <c r="H21" s="63"/>
      <c r="I21" s="63"/>
      <c r="J21" s="63"/>
    </row>
    <row r="22" spans="1:10" ht="14.25" customHeight="1" x14ac:dyDescent="0.25">
      <c r="A22" s="63"/>
      <c r="B22" s="63"/>
      <c r="C22" s="63"/>
      <c r="D22" s="63"/>
      <c r="E22" s="63"/>
      <c r="F22" s="63"/>
      <c r="G22" s="63"/>
      <c r="H22" s="63"/>
      <c r="I22" s="63"/>
      <c r="J22" s="63"/>
    </row>
    <row r="23" spans="1:10" ht="14.25" customHeight="1" x14ac:dyDescent="0.25">
      <c r="A23" s="63"/>
      <c r="B23" s="63"/>
      <c r="C23" s="63"/>
      <c r="D23" s="63"/>
      <c r="E23" s="63"/>
      <c r="F23" s="63"/>
      <c r="G23" s="63"/>
      <c r="H23" s="63"/>
      <c r="I23" s="63"/>
      <c r="J23" s="63"/>
    </row>
    <row r="24" spans="1:10" ht="14.25" customHeight="1" x14ac:dyDescent="0.25">
      <c r="A24" s="7"/>
      <c r="B24" s="7"/>
      <c r="C24" s="7"/>
      <c r="D24" s="7"/>
      <c r="E24" s="7"/>
      <c r="F24" s="7"/>
      <c r="G24" s="7"/>
      <c r="H24" s="7"/>
      <c r="I24" s="7"/>
      <c r="J24" s="7"/>
    </row>
    <row r="25" spans="1:10" ht="18" x14ac:dyDescent="0.25">
      <c r="A25" s="3" t="s">
        <v>79</v>
      </c>
    </row>
    <row r="26" spans="1:10" ht="14.25" customHeight="1" x14ac:dyDescent="0.25">
      <c r="A26" s="63" t="s">
        <v>76</v>
      </c>
      <c r="B26" s="63"/>
      <c r="C26" s="63"/>
      <c r="D26" s="63"/>
      <c r="E26" s="63"/>
      <c r="F26" s="63"/>
      <c r="G26" s="63"/>
      <c r="H26" s="63"/>
      <c r="I26" s="63"/>
      <c r="J26" s="63"/>
    </row>
    <row r="27" spans="1:10" ht="14.25" customHeight="1" x14ac:dyDescent="0.25">
      <c r="A27" s="63"/>
      <c r="B27" s="63"/>
      <c r="C27" s="63"/>
      <c r="D27" s="63"/>
      <c r="E27" s="63"/>
      <c r="F27" s="63"/>
      <c r="G27" s="63"/>
      <c r="H27" s="63"/>
      <c r="I27" s="63"/>
      <c r="J27" s="63"/>
    </row>
    <row r="28" spans="1:10" ht="14.25" customHeight="1" x14ac:dyDescent="0.25">
      <c r="A28" s="63"/>
      <c r="B28" s="63"/>
      <c r="C28" s="63"/>
      <c r="D28" s="63"/>
      <c r="E28" s="63"/>
      <c r="F28" s="63"/>
      <c r="G28" s="63"/>
      <c r="H28" s="63"/>
      <c r="I28" s="63"/>
      <c r="J28" s="63"/>
    </row>
    <row r="29" spans="1:10" ht="14.25" customHeight="1" x14ac:dyDescent="0.25">
      <c r="A29" s="63"/>
      <c r="B29" s="63"/>
      <c r="C29" s="63"/>
      <c r="D29" s="63"/>
      <c r="E29" s="63"/>
      <c r="F29" s="63"/>
      <c r="G29" s="63"/>
      <c r="H29" s="63"/>
      <c r="I29" s="63"/>
      <c r="J29" s="63"/>
    </row>
    <row r="30" spans="1:10" ht="14.25" customHeight="1" x14ac:dyDescent="0.25">
      <c r="A30" s="4"/>
      <c r="B30" s="4"/>
      <c r="C30" s="4"/>
      <c r="D30" s="4"/>
      <c r="E30" s="4"/>
      <c r="F30" s="4"/>
      <c r="G30" s="4"/>
      <c r="H30" s="4"/>
      <c r="I30" s="4"/>
      <c r="J30" s="4"/>
    </row>
    <row r="31" spans="1:10" ht="14.25" customHeight="1" x14ac:dyDescent="0.25">
      <c r="A31" s="63" t="s">
        <v>77</v>
      </c>
      <c r="B31" s="63"/>
      <c r="C31" s="63"/>
      <c r="D31" s="63"/>
      <c r="E31" s="63"/>
      <c r="F31" s="63"/>
      <c r="G31" s="63"/>
      <c r="H31" s="63"/>
      <c r="I31" s="63"/>
      <c r="J31" s="63"/>
    </row>
    <row r="32" spans="1:10" ht="14.25" customHeight="1" x14ac:dyDescent="0.25">
      <c r="A32" s="63"/>
      <c r="B32" s="63"/>
      <c r="C32" s="63"/>
      <c r="D32" s="63"/>
      <c r="E32" s="63"/>
      <c r="F32" s="63"/>
      <c r="G32" s="63"/>
      <c r="H32" s="63"/>
      <c r="I32" s="63"/>
      <c r="J32" s="63"/>
    </row>
    <row r="33" spans="1:10" ht="14.25" customHeight="1" x14ac:dyDescent="0.25">
      <c r="A33" s="63"/>
      <c r="B33" s="63"/>
      <c r="C33" s="63"/>
      <c r="D33" s="63"/>
      <c r="E33" s="63"/>
      <c r="F33" s="63"/>
      <c r="G33" s="63"/>
      <c r="H33" s="63"/>
      <c r="I33" s="63"/>
      <c r="J33" s="63"/>
    </row>
    <row r="34" spans="1:10" ht="14.25" customHeight="1" x14ac:dyDescent="0.25">
      <c r="A34" s="63"/>
      <c r="B34" s="63"/>
      <c r="C34" s="63"/>
      <c r="D34" s="63"/>
      <c r="E34" s="63"/>
      <c r="F34" s="63"/>
      <c r="G34" s="63"/>
      <c r="H34" s="63"/>
      <c r="I34" s="63"/>
      <c r="J34" s="63"/>
    </row>
    <row r="35" spans="1:10" ht="14.25" customHeight="1" x14ac:dyDescent="0.25">
      <c r="A35" s="63"/>
      <c r="B35" s="63"/>
      <c r="C35" s="63"/>
      <c r="D35" s="63"/>
      <c r="E35" s="63"/>
      <c r="F35" s="63"/>
      <c r="G35" s="63"/>
      <c r="H35" s="63"/>
      <c r="I35" s="63"/>
      <c r="J35" s="63"/>
    </row>
    <row r="36" spans="1:10" ht="14.25" customHeight="1" x14ac:dyDescent="0.25">
      <c r="A36" s="63"/>
      <c r="B36" s="63"/>
      <c r="C36" s="63"/>
      <c r="D36" s="63"/>
      <c r="E36" s="63"/>
      <c r="F36" s="63"/>
      <c r="G36" s="63"/>
      <c r="H36" s="63"/>
      <c r="I36" s="63"/>
      <c r="J36" s="63"/>
    </row>
    <row r="37" spans="1:10" ht="14.25" customHeight="1" x14ac:dyDescent="0.25">
      <c r="A37" s="63"/>
      <c r="B37" s="63"/>
      <c r="C37" s="63"/>
      <c r="D37" s="63"/>
      <c r="E37" s="63"/>
      <c r="F37" s="63"/>
      <c r="G37" s="63"/>
      <c r="H37" s="63"/>
      <c r="I37" s="63"/>
      <c r="J37" s="63"/>
    </row>
    <row r="38" spans="1:10" ht="14.25" customHeight="1" x14ac:dyDescent="0.25">
      <c r="A38" s="5"/>
      <c r="B38" s="5"/>
      <c r="C38" s="5"/>
      <c r="D38" s="5"/>
      <c r="E38" s="5"/>
      <c r="F38" s="5"/>
      <c r="G38" s="5"/>
      <c r="H38" s="5"/>
      <c r="I38" s="5"/>
      <c r="J38" s="5"/>
    </row>
    <row r="39" spans="1:10" ht="13.8" thickBot="1" x14ac:dyDescent="0.3">
      <c r="A39" s="8" t="s">
        <v>48</v>
      </c>
    </row>
    <row r="40" spans="1:10" ht="34.200000000000003" customHeight="1" x14ac:dyDescent="0.25">
      <c r="A40" s="9" t="s">
        <v>49</v>
      </c>
      <c r="B40" s="65" t="s">
        <v>50</v>
      </c>
      <c r="C40" s="65" t="s">
        <v>51</v>
      </c>
    </row>
    <row r="41" spans="1:10" ht="13.8" thickBot="1" x14ac:dyDescent="0.3">
      <c r="A41" s="10" t="s">
        <v>52</v>
      </c>
      <c r="B41" s="66"/>
      <c r="C41" s="66"/>
    </row>
    <row r="42" spans="1:10" x14ac:dyDescent="0.25">
      <c r="A42" s="11" t="s">
        <v>53</v>
      </c>
      <c r="B42" s="12">
        <v>67404</v>
      </c>
      <c r="C42" s="11">
        <v>12.81</v>
      </c>
    </row>
    <row r="43" spans="1:10" x14ac:dyDescent="0.25">
      <c r="A43" s="11" t="s">
        <v>54</v>
      </c>
      <c r="B43" s="12">
        <v>66186</v>
      </c>
      <c r="C43" s="11">
        <v>12.58</v>
      </c>
    </row>
    <row r="44" spans="1:10" x14ac:dyDescent="0.25">
      <c r="A44" s="11" t="s">
        <v>55</v>
      </c>
      <c r="B44" s="12">
        <v>62838</v>
      </c>
      <c r="C44" s="11">
        <v>11.94</v>
      </c>
    </row>
    <row r="45" spans="1:10" x14ac:dyDescent="0.25">
      <c r="A45" s="11" t="s">
        <v>56</v>
      </c>
      <c r="B45" s="12">
        <v>49587</v>
      </c>
      <c r="C45" s="11">
        <v>9.42</v>
      </c>
    </row>
    <row r="46" spans="1:10" x14ac:dyDescent="0.25">
      <c r="A46" s="11" t="s">
        <v>57</v>
      </c>
      <c r="B46" s="12">
        <v>42153</v>
      </c>
      <c r="C46" s="11">
        <v>8.01</v>
      </c>
    </row>
    <row r="47" spans="1:10" x14ac:dyDescent="0.25">
      <c r="A47" s="11" t="s">
        <v>58</v>
      </c>
      <c r="B47" s="12">
        <v>40218</v>
      </c>
      <c r="C47" s="11">
        <v>7.64</v>
      </c>
    </row>
    <row r="48" spans="1:10" x14ac:dyDescent="0.25">
      <c r="A48" s="11" t="s">
        <v>59</v>
      </c>
      <c r="B48" s="12">
        <v>39231</v>
      </c>
      <c r="C48" s="11">
        <v>7.46</v>
      </c>
    </row>
    <row r="49" spans="1:10" x14ac:dyDescent="0.25">
      <c r="A49" s="11" t="s">
        <v>60</v>
      </c>
      <c r="B49" s="12">
        <v>38412</v>
      </c>
      <c r="C49" s="11">
        <v>7.3</v>
      </c>
    </row>
    <row r="50" spans="1:10" x14ac:dyDescent="0.25">
      <c r="A50" s="11" t="s">
        <v>61</v>
      </c>
      <c r="B50" s="12">
        <v>32832</v>
      </c>
      <c r="C50" s="11">
        <v>6.24</v>
      </c>
    </row>
    <row r="51" spans="1:10" x14ac:dyDescent="0.25">
      <c r="A51" s="11" t="s">
        <v>62</v>
      </c>
      <c r="B51" s="12">
        <v>25101</v>
      </c>
      <c r="C51" s="11">
        <v>4.7699999999999996</v>
      </c>
    </row>
    <row r="52" spans="1:10" x14ac:dyDescent="0.25">
      <c r="A52" s="11" t="s">
        <v>63</v>
      </c>
      <c r="B52" s="12">
        <v>19335</v>
      </c>
      <c r="C52" s="11">
        <v>3.67</v>
      </c>
    </row>
    <row r="53" spans="1:10" x14ac:dyDescent="0.25">
      <c r="A53" s="11" t="s">
        <v>64</v>
      </c>
      <c r="B53" s="12">
        <v>13740</v>
      </c>
      <c r="C53" s="11">
        <v>2.61</v>
      </c>
    </row>
    <row r="54" spans="1:10" x14ac:dyDescent="0.25">
      <c r="A54" s="11" t="s">
        <v>65</v>
      </c>
      <c r="B54" s="12">
        <v>11424</v>
      </c>
      <c r="C54" s="11">
        <v>2.17</v>
      </c>
    </row>
    <row r="55" spans="1:10" x14ac:dyDescent="0.25">
      <c r="A55" s="11" t="s">
        <v>66</v>
      </c>
      <c r="B55" s="11">
        <v>8043</v>
      </c>
      <c r="C55" s="11">
        <v>1.53</v>
      </c>
    </row>
    <row r="56" spans="1:10" x14ac:dyDescent="0.25">
      <c r="A56" s="11" t="s">
        <v>67</v>
      </c>
      <c r="B56" s="11">
        <v>5046</v>
      </c>
      <c r="C56" s="11">
        <v>0.96</v>
      </c>
    </row>
    <row r="57" spans="1:10" x14ac:dyDescent="0.25">
      <c r="A57" s="11" t="s">
        <v>68</v>
      </c>
      <c r="B57" s="11">
        <v>2736</v>
      </c>
      <c r="C57" s="11">
        <v>0.52</v>
      </c>
    </row>
    <row r="58" spans="1:10" x14ac:dyDescent="0.25">
      <c r="A58" s="11" t="s">
        <v>69</v>
      </c>
      <c r="B58" s="11">
        <v>1251</v>
      </c>
      <c r="C58" s="11">
        <v>0.24</v>
      </c>
    </row>
    <row r="59" spans="1:10" ht="13.8" thickBot="1" x14ac:dyDescent="0.3">
      <c r="A59" s="13" t="s">
        <v>70</v>
      </c>
      <c r="B59" s="13">
        <v>699</v>
      </c>
      <c r="C59" s="13">
        <v>0.13</v>
      </c>
    </row>
    <row r="60" spans="1:10" ht="13.8" x14ac:dyDescent="0.25">
      <c r="A60" s="6"/>
    </row>
    <row r="61" spans="1:10" ht="18" x14ac:dyDescent="0.25">
      <c r="A61" s="3" t="s">
        <v>71</v>
      </c>
    </row>
    <row r="62" spans="1:10" ht="15.75" customHeight="1" x14ac:dyDescent="0.25">
      <c r="A62" s="63" t="s">
        <v>73</v>
      </c>
      <c r="B62" s="63"/>
      <c r="C62" s="63"/>
      <c r="D62" s="63"/>
      <c r="E62" s="63"/>
      <c r="F62" s="63"/>
      <c r="G62" s="63"/>
      <c r="H62" s="63"/>
      <c r="I62" s="63"/>
      <c r="J62" s="63"/>
    </row>
    <row r="63" spans="1:10" ht="15.75" customHeight="1" x14ac:dyDescent="0.25">
      <c r="A63" s="63"/>
      <c r="B63" s="63"/>
      <c r="C63" s="63"/>
      <c r="D63" s="63"/>
      <c r="E63" s="63"/>
      <c r="F63" s="63"/>
      <c r="G63" s="63"/>
      <c r="H63" s="63"/>
      <c r="I63" s="63"/>
      <c r="J63" s="63"/>
    </row>
    <row r="64" spans="1:10" ht="15.75" customHeight="1" x14ac:dyDescent="0.25">
      <c r="A64" s="63"/>
      <c r="B64" s="63"/>
      <c r="C64" s="63"/>
      <c r="D64" s="63"/>
      <c r="E64" s="63"/>
      <c r="F64" s="63"/>
      <c r="G64" s="63"/>
      <c r="H64" s="63"/>
      <c r="I64" s="63"/>
      <c r="J64" s="63"/>
    </row>
    <row r="65" spans="1:10" ht="14.25" customHeight="1" x14ac:dyDescent="0.25">
      <c r="A65" s="63"/>
      <c r="B65" s="63"/>
      <c r="C65" s="63"/>
      <c r="D65" s="63"/>
      <c r="E65" s="63"/>
      <c r="F65" s="63"/>
      <c r="G65" s="63"/>
      <c r="H65" s="63"/>
      <c r="I65" s="63"/>
      <c r="J65" s="63"/>
    </row>
    <row r="66" spans="1:10" ht="14.25" customHeight="1" x14ac:dyDescent="0.25">
      <c r="A66" s="63"/>
      <c r="B66" s="63"/>
      <c r="C66" s="63"/>
      <c r="D66" s="63"/>
      <c r="E66" s="63"/>
      <c r="F66" s="63"/>
      <c r="G66" s="63"/>
      <c r="H66" s="63"/>
      <c r="I66" s="63"/>
      <c r="J66" s="63"/>
    </row>
    <row r="67" spans="1:10" ht="14.25" customHeight="1" x14ac:dyDescent="0.25">
      <c r="A67" s="4"/>
      <c r="B67" s="4"/>
      <c r="C67" s="4"/>
      <c r="D67" s="4"/>
      <c r="E67" s="4"/>
      <c r="F67" s="4"/>
      <c r="G67" s="4"/>
      <c r="H67" s="4"/>
      <c r="I67" s="4"/>
      <c r="J67" s="4"/>
    </row>
    <row r="68" spans="1:10" ht="18" x14ac:dyDescent="0.25">
      <c r="A68" s="3" t="s">
        <v>72</v>
      </c>
    </row>
    <row r="69" spans="1:10" ht="14.25" customHeight="1" x14ac:dyDescent="0.25">
      <c r="A69" s="63" t="s">
        <v>74</v>
      </c>
      <c r="B69" s="63"/>
      <c r="C69" s="63"/>
      <c r="D69" s="63"/>
      <c r="E69" s="63"/>
      <c r="F69" s="63"/>
      <c r="G69" s="63"/>
      <c r="H69" s="63"/>
      <c r="I69" s="63"/>
      <c r="J69" s="63"/>
    </row>
    <row r="70" spans="1:10" ht="14.25" customHeight="1" x14ac:dyDescent="0.25">
      <c r="A70" s="63"/>
      <c r="B70" s="63"/>
      <c r="C70" s="63"/>
      <c r="D70" s="63"/>
      <c r="E70" s="63"/>
      <c r="F70" s="63"/>
      <c r="G70" s="63"/>
      <c r="H70" s="63"/>
      <c r="I70" s="63"/>
      <c r="J70" s="63"/>
    </row>
    <row r="71" spans="1:10" ht="14.25" customHeight="1" x14ac:dyDescent="0.25">
      <c r="A71" s="63"/>
      <c r="B71" s="63"/>
      <c r="C71" s="63"/>
      <c r="D71" s="63"/>
      <c r="E71" s="63"/>
      <c r="F71" s="63"/>
      <c r="G71" s="63"/>
      <c r="H71" s="63"/>
      <c r="I71" s="63"/>
      <c r="J71" s="63"/>
    </row>
    <row r="72" spans="1:10" ht="14.25" customHeight="1" x14ac:dyDescent="0.25">
      <c r="A72" s="63"/>
      <c r="B72" s="63"/>
      <c r="C72" s="63"/>
      <c r="D72" s="63"/>
      <c r="E72" s="63"/>
      <c r="F72" s="63"/>
      <c r="G72" s="63"/>
      <c r="H72" s="63"/>
      <c r="I72" s="63"/>
      <c r="J72" s="63"/>
    </row>
    <row r="73" spans="1:10" ht="13.2" customHeight="1" x14ac:dyDescent="0.25">
      <c r="A73" s="63"/>
      <c r="B73" s="63"/>
      <c r="C73" s="63"/>
      <c r="D73" s="63"/>
      <c r="E73" s="63"/>
      <c r="F73" s="63"/>
      <c r="G73" s="63"/>
      <c r="H73" s="63"/>
      <c r="I73" s="63"/>
      <c r="J73" s="63"/>
    </row>
    <row r="74" spans="1:10" ht="13.2" customHeight="1" x14ac:dyDescent="0.25">
      <c r="A74" s="63"/>
      <c r="B74" s="63"/>
      <c r="C74" s="63"/>
      <c r="D74" s="63"/>
      <c r="E74" s="63"/>
      <c r="F74" s="63"/>
      <c r="G74" s="63"/>
      <c r="H74" s="63"/>
      <c r="I74" s="63"/>
      <c r="J74" s="63"/>
    </row>
    <row r="75" spans="1:10" ht="13.2" customHeight="1" x14ac:dyDescent="0.25">
      <c r="A75" s="63"/>
      <c r="B75" s="63"/>
      <c r="C75" s="63"/>
      <c r="D75" s="63"/>
      <c r="E75" s="63"/>
      <c r="F75" s="63"/>
      <c r="G75" s="63"/>
      <c r="H75" s="63"/>
      <c r="I75" s="63"/>
      <c r="J75" s="63"/>
    </row>
    <row r="76" spans="1:10" ht="13.2" customHeight="1" x14ac:dyDescent="0.25">
      <c r="A76" s="7"/>
      <c r="B76" s="7"/>
      <c r="C76" s="7"/>
      <c r="D76" s="7"/>
      <c r="E76" s="7"/>
      <c r="F76" s="7"/>
      <c r="G76" s="7"/>
      <c r="H76" s="7"/>
      <c r="I76" s="7"/>
      <c r="J76" s="7"/>
    </row>
  </sheetData>
  <sheetProtection algorithmName="SHA-512" hashValue="NFeXEmtuQ2sT3PqzlD79l6QWg9da3M1nb0EsFpDnQ1xUinLrdx3gVlGb7FfamT1auIH9/Rtl0UViSAM98lqHkQ==" saltValue="DCHoqvy66x7EHhc/+7nngA==" spinCount="100000" sheet="1" objects="1" scenarios="1" selectLockedCells="1" selectUnlockedCells="1"/>
  <mergeCells count="10">
    <mergeCell ref="A62:J66"/>
    <mergeCell ref="A13:J14"/>
    <mergeCell ref="B40:B41"/>
    <mergeCell ref="C40:C41"/>
    <mergeCell ref="A69:J75"/>
    <mergeCell ref="A3:J4"/>
    <mergeCell ref="A6:J10"/>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00"/>
  <sheetViews>
    <sheetView zoomScaleNormal="100" workbookViewId="0">
      <selection activeCell="M1" sqref="M1"/>
    </sheetView>
  </sheetViews>
  <sheetFormatPr defaultColWidth="9.109375" defaultRowHeight="13.2" x14ac:dyDescent="0.25"/>
  <cols>
    <col min="1" max="1" width="2.6640625" style="2" customWidth="1"/>
    <col min="2" max="2" width="7.33203125" style="2" customWidth="1"/>
    <col min="3" max="4" width="9.109375" style="2" customWidth="1"/>
    <col min="5" max="5" width="10.33203125" style="2" customWidth="1"/>
    <col min="6" max="6" width="8.33203125" style="2" customWidth="1"/>
    <col min="7" max="8" width="9.109375" style="2"/>
    <col min="9" max="10" width="9.109375" style="2" customWidth="1"/>
    <col min="11" max="12" width="9.109375" style="2"/>
    <col min="13" max="13" width="1.6640625" style="2" customWidth="1"/>
    <col min="14" max="15" width="9.109375" style="2"/>
    <col min="16" max="16" width="10.88671875" style="2" customWidth="1"/>
    <col min="17" max="17" width="9.88671875" style="2" customWidth="1"/>
    <col min="18" max="18" width="13.44140625" style="2" customWidth="1"/>
    <col min="19" max="19" width="12.6640625" style="2" customWidth="1"/>
    <col min="20" max="25" width="9.109375" style="2"/>
    <col min="26" max="26" width="9.109375" style="17"/>
    <col min="27" max="50" width="9.109375" style="17" customWidth="1"/>
    <col min="51" max="16384" width="9.109375" style="2"/>
  </cols>
  <sheetData>
    <row r="1" spans="2:25" ht="21" customHeight="1" x14ac:dyDescent="0.25">
      <c r="B1" s="14" t="s">
        <v>83</v>
      </c>
      <c r="C1" s="15"/>
      <c r="D1" s="15"/>
      <c r="Y1" s="16"/>
    </row>
    <row r="2" spans="2:25" ht="10.5" customHeight="1" x14ac:dyDescent="0.25">
      <c r="Y2" s="18"/>
    </row>
    <row r="3" spans="2:25" ht="8.25" customHeight="1" x14ac:dyDescent="0.25">
      <c r="B3" s="19"/>
      <c r="C3" s="19"/>
      <c r="D3" s="19"/>
      <c r="E3" s="19"/>
      <c r="F3" s="19"/>
      <c r="G3" s="19"/>
      <c r="H3" s="19"/>
      <c r="I3" s="19"/>
      <c r="J3" s="19"/>
      <c r="K3" s="19"/>
      <c r="L3" s="19"/>
      <c r="M3" s="19"/>
      <c r="N3" s="19"/>
      <c r="O3" s="19"/>
      <c r="P3" s="19"/>
      <c r="Q3" s="19"/>
      <c r="R3" s="19"/>
      <c r="S3" s="19"/>
      <c r="T3" s="19"/>
      <c r="U3" s="19"/>
      <c r="V3" s="19"/>
      <c r="W3" s="19"/>
      <c r="X3" s="19"/>
    </row>
    <row r="4" spans="2:25" ht="18" customHeight="1" x14ac:dyDescent="0.25">
      <c r="B4" s="19"/>
      <c r="C4" s="19"/>
      <c r="D4" s="19"/>
      <c r="E4" s="19"/>
      <c r="F4" s="19"/>
      <c r="G4" s="19"/>
      <c r="H4" s="19"/>
      <c r="I4" s="19"/>
      <c r="J4" s="19"/>
      <c r="K4" s="19"/>
      <c r="L4" s="19"/>
      <c r="M4" s="19"/>
      <c r="N4" s="19"/>
      <c r="O4" s="19"/>
      <c r="P4" s="19"/>
      <c r="Q4" s="19"/>
      <c r="R4" s="19"/>
      <c r="S4" s="19"/>
      <c r="T4" s="19"/>
      <c r="U4" s="19"/>
      <c r="V4" s="19"/>
      <c r="W4" s="19"/>
      <c r="X4" s="19"/>
    </row>
    <row r="5" spans="2:25" x14ac:dyDescent="0.25">
      <c r="B5" s="19"/>
      <c r="C5" s="19"/>
      <c r="D5" s="19"/>
      <c r="E5" s="19"/>
      <c r="F5" s="19"/>
      <c r="G5" s="19"/>
      <c r="H5" s="19"/>
      <c r="I5" s="19"/>
      <c r="J5" s="19"/>
      <c r="K5" s="19"/>
      <c r="L5" s="19"/>
      <c r="M5" s="19"/>
      <c r="N5" s="19"/>
      <c r="O5" s="19"/>
      <c r="P5" s="19"/>
      <c r="Q5" s="19"/>
      <c r="R5" s="19"/>
      <c r="S5" s="19"/>
      <c r="T5" s="19"/>
      <c r="U5" s="19"/>
      <c r="V5" s="19"/>
      <c r="W5" s="19"/>
      <c r="X5" s="19"/>
    </row>
    <row r="6" spans="2:25" x14ac:dyDescent="0.25">
      <c r="B6" s="19"/>
      <c r="C6" s="19"/>
      <c r="D6" s="19"/>
      <c r="E6" s="19"/>
      <c r="F6" s="19"/>
      <c r="G6" s="19"/>
      <c r="H6" s="19"/>
      <c r="I6" s="19"/>
      <c r="J6" s="19"/>
      <c r="K6" s="19"/>
      <c r="L6" s="19"/>
      <c r="M6" s="19"/>
      <c r="N6" s="19"/>
      <c r="O6" s="19"/>
      <c r="P6" s="19"/>
      <c r="Q6" s="19"/>
      <c r="R6" s="19"/>
      <c r="S6" s="19"/>
      <c r="T6" s="19"/>
      <c r="U6" s="19"/>
      <c r="V6" s="19"/>
      <c r="W6" s="19"/>
      <c r="X6" s="19"/>
    </row>
    <row r="7" spans="2:25" ht="12" customHeight="1" x14ac:dyDescent="0.3">
      <c r="B7" s="19"/>
      <c r="C7" s="20"/>
      <c r="D7" s="19"/>
      <c r="E7" s="19"/>
      <c r="F7" s="19"/>
      <c r="G7" s="19"/>
      <c r="H7" s="19"/>
      <c r="I7" s="19"/>
      <c r="J7" s="19"/>
      <c r="K7" s="19"/>
      <c r="L7" s="19"/>
      <c r="M7" s="19"/>
      <c r="N7" s="20"/>
      <c r="O7" s="19"/>
      <c r="P7" s="19"/>
      <c r="Q7" s="19"/>
      <c r="R7" s="19"/>
      <c r="S7" s="19"/>
      <c r="T7" s="19"/>
      <c r="U7" s="19"/>
      <c r="V7" s="19"/>
      <c r="W7" s="19"/>
      <c r="X7" s="19"/>
    </row>
    <row r="8" spans="2:25" ht="9.75" customHeight="1" x14ac:dyDescent="0.25">
      <c r="B8" s="19"/>
      <c r="C8" s="19"/>
      <c r="D8" s="19"/>
      <c r="E8" s="19"/>
      <c r="F8" s="19"/>
      <c r="G8" s="19"/>
      <c r="H8" s="19"/>
      <c r="I8" s="19"/>
      <c r="J8" s="19"/>
      <c r="K8" s="19"/>
      <c r="L8" s="19"/>
      <c r="M8" s="19"/>
      <c r="N8" s="19"/>
      <c r="O8" s="19"/>
      <c r="P8" s="19"/>
      <c r="Q8" s="19"/>
      <c r="R8" s="19"/>
      <c r="S8" s="19"/>
      <c r="T8" s="19"/>
      <c r="U8" s="19"/>
      <c r="V8" s="19"/>
      <c r="W8" s="19"/>
      <c r="X8" s="19"/>
    </row>
    <row r="9" spans="2:25" x14ac:dyDescent="0.25">
      <c r="B9" s="19"/>
      <c r="C9" s="21"/>
      <c r="D9" s="19"/>
      <c r="E9" s="19"/>
      <c r="F9" s="19"/>
      <c r="G9" s="19"/>
      <c r="H9" s="19"/>
      <c r="I9" s="19"/>
      <c r="J9" s="19"/>
      <c r="K9" s="19"/>
      <c r="L9" s="19"/>
      <c r="M9" s="19"/>
      <c r="N9" s="19"/>
      <c r="O9" s="19"/>
      <c r="P9" s="19"/>
      <c r="Q9" s="19"/>
      <c r="R9" s="19"/>
      <c r="S9" s="19"/>
      <c r="T9" s="19"/>
      <c r="U9" s="19"/>
      <c r="V9" s="19"/>
      <c r="W9" s="19"/>
      <c r="X9" s="19"/>
    </row>
    <row r="10" spans="2:25" x14ac:dyDescent="0.25">
      <c r="B10" s="19"/>
      <c r="C10" s="19"/>
      <c r="D10" s="19"/>
      <c r="E10" s="19"/>
      <c r="F10" s="19"/>
      <c r="G10" s="19"/>
      <c r="H10" s="19"/>
      <c r="I10" s="19"/>
      <c r="J10" s="19"/>
      <c r="K10" s="19"/>
      <c r="L10" s="19"/>
      <c r="M10" s="19"/>
      <c r="N10" s="19"/>
      <c r="O10" s="19"/>
      <c r="P10" s="19"/>
      <c r="Q10" s="19"/>
      <c r="R10" s="19"/>
      <c r="S10" s="19"/>
      <c r="T10" s="19"/>
      <c r="U10" s="19"/>
      <c r="V10" s="19"/>
      <c r="W10" s="19"/>
      <c r="X10" s="19"/>
    </row>
    <row r="11" spans="2:25" x14ac:dyDescent="0.25">
      <c r="B11" s="19"/>
      <c r="C11" s="19"/>
      <c r="D11" s="19"/>
      <c r="E11" s="19"/>
      <c r="F11" s="19"/>
      <c r="G11" s="19"/>
      <c r="H11" s="19"/>
      <c r="I11" s="19"/>
      <c r="J11" s="19"/>
      <c r="K11" s="19"/>
      <c r="L11" s="19"/>
      <c r="M11" s="19"/>
      <c r="N11" s="19"/>
      <c r="O11" s="19"/>
      <c r="P11" s="19"/>
      <c r="Q11" s="19"/>
      <c r="R11" s="19"/>
      <c r="S11" s="19"/>
      <c r="T11" s="19"/>
      <c r="U11" s="19"/>
      <c r="V11" s="19"/>
      <c r="W11" s="19"/>
      <c r="X11" s="19"/>
    </row>
    <row r="12" spans="2:25" x14ac:dyDescent="0.25">
      <c r="B12" s="19"/>
      <c r="C12" s="19"/>
      <c r="D12" s="19"/>
      <c r="E12" s="19"/>
      <c r="F12" s="19"/>
      <c r="G12" s="19"/>
      <c r="H12" s="19"/>
      <c r="I12" s="19"/>
      <c r="J12" s="19"/>
      <c r="K12" s="19"/>
      <c r="L12" s="19"/>
      <c r="M12" s="19"/>
      <c r="N12" s="19"/>
      <c r="O12" s="19"/>
      <c r="P12" s="19"/>
      <c r="Q12" s="19"/>
      <c r="R12" s="19"/>
      <c r="S12" s="19"/>
      <c r="T12" s="19"/>
      <c r="U12" s="19"/>
      <c r="V12" s="19"/>
      <c r="W12" s="19"/>
      <c r="X12" s="19"/>
    </row>
    <row r="13" spans="2:25" x14ac:dyDescent="0.25">
      <c r="B13" s="19"/>
      <c r="C13" s="19"/>
      <c r="D13" s="19"/>
      <c r="E13" s="19"/>
      <c r="F13" s="19"/>
      <c r="G13" s="19"/>
      <c r="H13" s="19"/>
      <c r="I13" s="19"/>
      <c r="J13" s="19"/>
      <c r="K13" s="19"/>
      <c r="L13" s="19"/>
      <c r="M13" s="19"/>
      <c r="N13" s="19"/>
      <c r="O13" s="19"/>
      <c r="P13" s="19"/>
      <c r="Q13" s="19"/>
      <c r="R13" s="19"/>
      <c r="S13" s="19"/>
      <c r="T13" s="19"/>
      <c r="U13" s="19"/>
      <c r="V13" s="19"/>
      <c r="W13" s="19"/>
      <c r="X13" s="19"/>
    </row>
    <row r="14" spans="2:25" x14ac:dyDescent="0.25">
      <c r="B14" s="19"/>
      <c r="C14" s="19"/>
      <c r="D14" s="19"/>
      <c r="E14" s="19"/>
      <c r="F14" s="19"/>
      <c r="G14" s="19"/>
      <c r="H14" s="19"/>
      <c r="I14" s="19"/>
      <c r="J14" s="19"/>
      <c r="K14" s="19"/>
      <c r="L14" s="19"/>
      <c r="M14" s="19"/>
      <c r="N14" s="19"/>
      <c r="O14" s="19"/>
      <c r="P14" s="19"/>
      <c r="Q14" s="19"/>
      <c r="R14" s="19"/>
      <c r="S14" s="19"/>
      <c r="T14" s="19"/>
      <c r="U14" s="19"/>
      <c r="V14" s="19"/>
      <c r="W14" s="19"/>
      <c r="X14" s="19"/>
    </row>
    <row r="15" spans="2:25" x14ac:dyDescent="0.25">
      <c r="B15" s="19"/>
      <c r="C15" s="19"/>
      <c r="D15" s="19"/>
      <c r="E15" s="19"/>
      <c r="F15" s="19"/>
      <c r="G15" s="19"/>
      <c r="H15" s="19"/>
      <c r="I15" s="19"/>
      <c r="J15" s="19"/>
      <c r="K15" s="19"/>
      <c r="L15" s="19"/>
      <c r="M15" s="19"/>
      <c r="N15" s="19"/>
      <c r="O15" s="19"/>
      <c r="P15" s="19"/>
      <c r="Q15" s="19"/>
      <c r="R15" s="19"/>
      <c r="S15" s="19"/>
      <c r="T15" s="19"/>
      <c r="U15" s="19"/>
      <c r="V15" s="19"/>
      <c r="W15" s="19"/>
      <c r="X15" s="19"/>
    </row>
    <row r="16" spans="2:25" x14ac:dyDescent="0.25">
      <c r="B16" s="19"/>
      <c r="C16" s="19"/>
      <c r="D16" s="19"/>
      <c r="E16" s="19"/>
      <c r="F16" s="19"/>
      <c r="G16" s="19"/>
      <c r="H16" s="19"/>
      <c r="I16" s="19"/>
      <c r="J16" s="19"/>
      <c r="K16" s="19"/>
      <c r="L16" s="19"/>
      <c r="M16" s="19"/>
      <c r="N16" s="19"/>
      <c r="O16" s="19"/>
      <c r="P16" s="19"/>
      <c r="Q16" s="19"/>
      <c r="R16" s="19"/>
      <c r="S16" s="19"/>
      <c r="T16" s="19"/>
      <c r="U16" s="19"/>
      <c r="V16" s="19"/>
      <c r="W16" s="19"/>
      <c r="X16" s="19"/>
    </row>
    <row r="17" spans="2:50" x14ac:dyDescent="0.25">
      <c r="B17" s="19"/>
      <c r="C17" s="19"/>
      <c r="D17" s="19"/>
      <c r="E17" s="19"/>
      <c r="F17" s="19"/>
      <c r="G17" s="19"/>
      <c r="H17" s="19"/>
      <c r="I17" s="19"/>
      <c r="J17" s="19"/>
      <c r="K17" s="19"/>
      <c r="L17" s="19"/>
      <c r="M17" s="19"/>
      <c r="N17" s="19"/>
      <c r="O17" s="19"/>
      <c r="P17" s="19"/>
      <c r="Q17" s="19"/>
      <c r="R17" s="19"/>
      <c r="S17" s="19"/>
      <c r="T17" s="19"/>
      <c r="U17" s="19"/>
      <c r="V17" s="19"/>
      <c r="W17" s="19"/>
      <c r="X17" s="19"/>
    </row>
    <row r="18" spans="2:50" x14ac:dyDescent="0.25">
      <c r="B18" s="19"/>
      <c r="C18" s="19"/>
      <c r="D18" s="19"/>
      <c r="E18" s="19"/>
      <c r="F18" s="19"/>
      <c r="G18" s="19"/>
      <c r="H18" s="19"/>
      <c r="I18" s="19"/>
      <c r="J18" s="19"/>
      <c r="K18" s="19"/>
      <c r="L18" s="19"/>
      <c r="M18" s="19"/>
      <c r="N18" s="19"/>
      <c r="O18" s="19"/>
      <c r="P18" s="19"/>
      <c r="Q18" s="19"/>
      <c r="R18" s="19"/>
      <c r="S18" s="19"/>
      <c r="T18" s="19"/>
      <c r="U18" s="19"/>
      <c r="V18" s="19"/>
      <c r="W18" s="19"/>
      <c r="X18" s="19"/>
    </row>
    <row r="19" spans="2:50" x14ac:dyDescent="0.25">
      <c r="B19" s="19"/>
      <c r="C19" s="19"/>
      <c r="D19" s="19"/>
      <c r="E19" s="19"/>
      <c r="F19" s="19"/>
      <c r="G19" s="19"/>
      <c r="H19" s="19"/>
      <c r="I19" s="19"/>
      <c r="J19" s="19"/>
      <c r="K19" s="19"/>
      <c r="L19" s="19"/>
      <c r="M19" s="19"/>
      <c r="N19" s="19"/>
      <c r="O19" s="19"/>
      <c r="P19" s="19"/>
      <c r="Q19" s="19"/>
      <c r="R19" s="19"/>
      <c r="S19" s="19"/>
      <c r="T19" s="19"/>
      <c r="U19" s="19"/>
      <c r="V19" s="19"/>
      <c r="W19" s="19"/>
      <c r="X19" s="19"/>
    </row>
    <row r="20" spans="2:50" x14ac:dyDescent="0.25">
      <c r="B20" s="19"/>
      <c r="C20" s="19"/>
      <c r="D20" s="19"/>
      <c r="E20" s="19"/>
      <c r="F20" s="19"/>
      <c r="G20" s="19"/>
      <c r="H20" s="19"/>
      <c r="I20" s="19"/>
      <c r="J20" s="19"/>
      <c r="K20" s="19"/>
      <c r="L20" s="19"/>
      <c r="M20" s="19"/>
      <c r="N20" s="19"/>
      <c r="O20" s="19"/>
      <c r="P20" s="19"/>
      <c r="Q20" s="19"/>
      <c r="R20" s="19"/>
      <c r="S20" s="19"/>
      <c r="T20" s="19"/>
      <c r="U20" s="19"/>
      <c r="V20" s="19"/>
      <c r="W20" s="19"/>
      <c r="X20" s="19"/>
    </row>
    <row r="21" spans="2:50" x14ac:dyDescent="0.25">
      <c r="B21" s="19"/>
      <c r="C21" s="19"/>
      <c r="D21" s="19"/>
      <c r="E21" s="19"/>
      <c r="F21" s="19"/>
      <c r="G21" s="19"/>
      <c r="H21" s="19"/>
      <c r="I21" s="19"/>
      <c r="J21" s="19"/>
      <c r="K21" s="19"/>
      <c r="L21" s="19"/>
      <c r="M21" s="19"/>
      <c r="N21" s="19"/>
      <c r="O21" s="19"/>
      <c r="P21" s="19"/>
      <c r="Q21" s="19"/>
      <c r="R21" s="19"/>
      <c r="S21" s="19"/>
      <c r="T21" s="19"/>
      <c r="U21" s="19"/>
      <c r="V21" s="19"/>
      <c r="W21" s="19"/>
      <c r="X21" s="19"/>
    </row>
    <row r="22" spans="2:50" x14ac:dyDescent="0.25">
      <c r="B22" s="19"/>
      <c r="C22" s="19"/>
      <c r="D22" s="19"/>
      <c r="E22" s="19"/>
      <c r="F22" s="19"/>
      <c r="G22" s="19"/>
      <c r="H22" s="19"/>
      <c r="I22" s="19"/>
      <c r="J22" s="19"/>
      <c r="K22" s="19"/>
      <c r="L22" s="19"/>
      <c r="M22" s="19"/>
      <c r="N22" s="19"/>
      <c r="O22" s="19"/>
      <c r="P22" s="19"/>
      <c r="Q22" s="19"/>
      <c r="R22" s="19"/>
      <c r="S22" s="19"/>
      <c r="T22" s="19"/>
      <c r="U22" s="19"/>
      <c r="V22" s="19"/>
      <c r="W22" s="19"/>
      <c r="X22" s="19"/>
    </row>
    <row r="23" spans="2:50" ht="4.5" customHeight="1" x14ac:dyDescent="0.25">
      <c r="B23" s="19"/>
      <c r="C23" s="19"/>
      <c r="D23" s="19"/>
      <c r="E23" s="19"/>
      <c r="F23" s="19"/>
      <c r="G23" s="19"/>
      <c r="H23" s="19"/>
      <c r="I23" s="19"/>
      <c r="J23" s="19"/>
      <c r="K23" s="19"/>
      <c r="L23" s="19"/>
      <c r="M23" s="19"/>
      <c r="N23" s="19"/>
      <c r="O23" s="19"/>
      <c r="P23" s="19"/>
      <c r="Q23" s="19"/>
      <c r="R23" s="19"/>
      <c r="S23" s="19"/>
      <c r="T23" s="19"/>
      <c r="U23" s="19"/>
      <c r="V23" s="19"/>
      <c r="W23" s="19"/>
      <c r="X23" s="19"/>
    </row>
    <row r="24" spans="2:50" x14ac:dyDescent="0.25">
      <c r="B24" s="19"/>
      <c r="C24" s="19"/>
      <c r="D24" s="19"/>
      <c r="E24" s="19"/>
      <c r="F24" s="19"/>
      <c r="G24" s="19"/>
      <c r="H24" s="19"/>
      <c r="I24" s="19"/>
      <c r="J24" s="19"/>
      <c r="K24" s="19"/>
      <c r="L24" s="19"/>
      <c r="M24" s="19"/>
      <c r="N24" s="19"/>
      <c r="O24" s="19"/>
      <c r="P24" s="19"/>
      <c r="Q24" s="19"/>
      <c r="R24" s="19"/>
      <c r="S24" s="19"/>
      <c r="T24" s="19"/>
      <c r="U24" s="19"/>
      <c r="V24" s="19"/>
      <c r="W24" s="19"/>
      <c r="X24" s="19"/>
    </row>
    <row r="25" spans="2:50" x14ac:dyDescent="0.25">
      <c r="B25" s="19"/>
      <c r="C25" s="19"/>
      <c r="D25" s="19"/>
      <c r="E25" s="19"/>
      <c r="F25" s="19"/>
      <c r="G25" s="19"/>
      <c r="H25" s="19"/>
      <c r="I25" s="19"/>
      <c r="J25" s="19"/>
      <c r="K25" s="19"/>
      <c r="L25" s="19"/>
      <c r="M25" s="19"/>
      <c r="N25" s="19"/>
      <c r="O25" s="19"/>
      <c r="P25" s="19"/>
      <c r="Q25" s="19"/>
      <c r="R25" s="19"/>
      <c r="S25" s="19"/>
      <c r="T25" s="19"/>
      <c r="U25" s="19"/>
      <c r="V25" s="19"/>
      <c r="W25" s="19"/>
      <c r="X25" s="19"/>
    </row>
    <row r="26" spans="2:50" ht="9"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row>
    <row r="27" spans="2:50" ht="3.75"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row>
    <row r="28" spans="2:50" x14ac:dyDescent="0.25">
      <c r="B28" s="22"/>
      <c r="C28" s="22"/>
      <c r="D28" s="22"/>
      <c r="E28" s="22"/>
      <c r="F28" s="22"/>
      <c r="G28" s="22"/>
      <c r="H28" s="22"/>
      <c r="I28" s="19"/>
      <c r="J28" s="19"/>
      <c r="K28" s="19"/>
      <c r="L28" s="19"/>
      <c r="M28" s="19"/>
      <c r="N28" s="19"/>
      <c r="O28" s="19"/>
      <c r="P28" s="19"/>
      <c r="Q28" s="19"/>
      <c r="R28" s="19"/>
      <c r="S28" s="19"/>
      <c r="T28" s="19"/>
      <c r="U28" s="19"/>
      <c r="V28" s="19"/>
      <c r="W28" s="19"/>
      <c r="X28" s="19"/>
    </row>
    <row r="29" spans="2:50" ht="11.25" customHeight="1" x14ac:dyDescent="0.25">
      <c r="B29" s="22"/>
      <c r="C29" s="22"/>
      <c r="D29" s="22"/>
      <c r="E29" s="22"/>
      <c r="F29" s="22"/>
      <c r="G29" s="22"/>
      <c r="H29" s="22"/>
      <c r="I29" s="19"/>
      <c r="J29" s="19"/>
      <c r="K29" s="19"/>
      <c r="L29" s="19"/>
      <c r="M29" s="19"/>
      <c r="N29" s="19"/>
      <c r="O29" s="19"/>
      <c r="P29" s="19"/>
      <c r="Q29" s="19"/>
      <c r="R29" s="19"/>
      <c r="S29" s="19"/>
      <c r="T29" s="19"/>
      <c r="U29" s="19"/>
      <c r="V29" s="19"/>
      <c r="W29" s="19"/>
      <c r="X29" s="19"/>
    </row>
    <row r="30" spans="2:50" s="24" customFormat="1" x14ac:dyDescent="0.25">
      <c r="B30" s="22"/>
      <c r="C30" s="22"/>
      <c r="D30" s="22"/>
      <c r="E30" s="22"/>
      <c r="F30" s="22"/>
      <c r="G30" s="22"/>
      <c r="H30" s="22"/>
      <c r="I30" s="23"/>
      <c r="J30" s="23"/>
      <c r="K30" s="23"/>
      <c r="L30" s="23"/>
      <c r="M30" s="23"/>
      <c r="N30" s="23"/>
      <c r="O30" s="23"/>
      <c r="P30" s="23"/>
      <c r="Q30" s="23"/>
      <c r="R30" s="23"/>
      <c r="S30" s="23"/>
      <c r="T30" s="23"/>
      <c r="U30" s="23"/>
      <c r="V30" s="23"/>
      <c r="W30" s="23"/>
      <c r="X30" s="23"/>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row>
    <row r="31" spans="2:50" ht="7.5" customHeight="1" x14ac:dyDescent="0.25">
      <c r="B31" s="22"/>
      <c r="C31" s="22"/>
      <c r="D31" s="22"/>
      <c r="E31" s="22"/>
      <c r="F31" s="22"/>
      <c r="G31" s="22"/>
      <c r="H31" s="22"/>
      <c r="I31" s="19"/>
      <c r="J31" s="19"/>
      <c r="K31" s="19"/>
      <c r="L31" s="19"/>
      <c r="M31" s="19"/>
      <c r="N31" s="19"/>
      <c r="O31" s="19"/>
      <c r="P31" s="19"/>
      <c r="Q31" s="19"/>
      <c r="R31" s="19"/>
      <c r="S31" s="19"/>
      <c r="T31" s="19"/>
      <c r="U31" s="19"/>
      <c r="V31" s="19"/>
      <c r="W31" s="19"/>
      <c r="X31" s="19"/>
    </row>
    <row r="32" spans="2:50" s="27" customFormat="1" ht="26.25" customHeight="1" x14ac:dyDescent="0.3">
      <c r="B32" s="22"/>
      <c r="C32" s="20" t="s">
        <v>80</v>
      </c>
      <c r="D32" s="19"/>
      <c r="E32" s="19"/>
      <c r="F32" s="19"/>
      <c r="G32" s="19"/>
      <c r="H32" s="19"/>
      <c r="I32" s="22"/>
      <c r="J32" s="22"/>
      <c r="K32" s="22"/>
      <c r="L32" s="22"/>
      <c r="M32" s="22"/>
      <c r="N32" s="26"/>
      <c r="O32" s="20" t="s">
        <v>80</v>
      </c>
      <c r="P32" s="19"/>
      <c r="Q32" s="19"/>
      <c r="R32" s="19"/>
      <c r="S32" s="19"/>
      <c r="T32" s="19"/>
      <c r="U32" s="22"/>
      <c r="V32" s="22"/>
      <c r="W32" s="22"/>
      <c r="X32" s="22"/>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row>
    <row r="33" spans="2:50" ht="12" customHeight="1" x14ac:dyDescent="0.25">
      <c r="B33" s="19"/>
      <c r="C33" s="19"/>
      <c r="D33" s="19"/>
      <c r="E33" s="19"/>
      <c r="F33" s="19"/>
      <c r="G33" s="19"/>
      <c r="H33" s="19"/>
      <c r="I33" s="19"/>
      <c r="J33" s="19"/>
      <c r="K33" s="19"/>
      <c r="L33" s="19"/>
      <c r="M33" s="19"/>
      <c r="N33" s="29"/>
      <c r="O33" s="19"/>
      <c r="P33" s="19"/>
      <c r="Q33" s="19"/>
      <c r="R33" s="19"/>
      <c r="S33" s="19"/>
      <c r="T33" s="19"/>
      <c r="U33" s="19"/>
      <c r="V33" s="19"/>
      <c r="W33" s="19"/>
      <c r="X33" s="19"/>
    </row>
    <row r="34" spans="2:50" s="27" customFormat="1" x14ac:dyDescent="0.25">
      <c r="B34" s="22"/>
      <c r="C34" s="30" t="s">
        <v>11</v>
      </c>
      <c r="D34" s="30"/>
      <c r="E34" s="30"/>
      <c r="F34" s="30"/>
      <c r="G34" s="30"/>
      <c r="H34" s="30"/>
      <c r="I34" s="22"/>
      <c r="J34" s="22"/>
      <c r="K34" s="22"/>
      <c r="L34" s="22"/>
      <c r="M34" s="22"/>
      <c r="N34" s="22"/>
      <c r="O34" s="30" t="s">
        <v>30</v>
      </c>
      <c r="P34" s="22"/>
      <c r="Q34" s="22"/>
      <c r="R34" s="22"/>
      <c r="S34" s="22"/>
      <c r="T34" s="22"/>
      <c r="U34" s="22"/>
      <c r="V34" s="22"/>
      <c r="W34" s="22"/>
      <c r="X34" s="22"/>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row>
    <row r="35" spans="2:50" x14ac:dyDescent="0.25">
      <c r="B35" s="19"/>
      <c r="C35" s="19"/>
      <c r="D35" s="19"/>
      <c r="E35" s="19"/>
      <c r="F35" s="19"/>
      <c r="G35" s="19"/>
      <c r="H35" s="19"/>
      <c r="I35" s="19"/>
      <c r="J35" s="19"/>
      <c r="K35" s="19"/>
      <c r="L35" s="19"/>
      <c r="M35" s="19"/>
      <c r="N35" s="19"/>
      <c r="O35" s="19"/>
      <c r="P35" s="19"/>
      <c r="Q35" s="19"/>
      <c r="R35" s="19"/>
      <c r="S35" s="19"/>
      <c r="T35" s="19"/>
      <c r="U35" s="19"/>
      <c r="V35" s="19"/>
      <c r="W35" s="19"/>
      <c r="X35" s="19"/>
    </row>
    <row r="36" spans="2:50" s="35" customFormat="1" x14ac:dyDescent="0.25">
      <c r="B36" s="31"/>
      <c r="C36" s="32" t="s">
        <v>3</v>
      </c>
      <c r="D36" s="67" t="s">
        <v>4</v>
      </c>
      <c r="E36" s="67"/>
      <c r="F36" s="67"/>
      <c r="G36" s="67" t="s">
        <v>5</v>
      </c>
      <c r="H36" s="67"/>
      <c r="I36" s="67"/>
      <c r="J36" s="31"/>
      <c r="K36" s="31"/>
      <c r="L36" s="31"/>
      <c r="M36" s="31"/>
      <c r="N36" s="31"/>
      <c r="O36" s="33" t="s">
        <v>3</v>
      </c>
      <c r="P36" s="68" t="s">
        <v>31</v>
      </c>
      <c r="Q36" s="68"/>
      <c r="R36" s="68"/>
      <c r="S36" s="34"/>
      <c r="T36" s="31"/>
      <c r="U36" s="31"/>
      <c r="V36" s="31"/>
      <c r="W36" s="31"/>
      <c r="X36" s="31"/>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row>
    <row r="37" spans="2:50" x14ac:dyDescent="0.25">
      <c r="B37" s="19"/>
      <c r="C37" s="29"/>
      <c r="D37" s="37" t="s">
        <v>12</v>
      </c>
      <c r="E37" s="38" t="s">
        <v>13</v>
      </c>
      <c r="F37" s="38" t="s">
        <v>14</v>
      </c>
      <c r="G37" s="37" t="s">
        <v>12</v>
      </c>
      <c r="H37" s="38" t="s">
        <v>13</v>
      </c>
      <c r="I37" s="38" t="s">
        <v>14</v>
      </c>
      <c r="J37" s="19"/>
      <c r="K37" s="19"/>
      <c r="L37" s="19"/>
      <c r="M37" s="19"/>
      <c r="N37" s="19"/>
      <c r="O37" s="19"/>
      <c r="P37" s="37" t="s">
        <v>34</v>
      </c>
      <c r="Q37" s="38" t="s">
        <v>13</v>
      </c>
      <c r="R37" s="38" t="s">
        <v>14</v>
      </c>
      <c r="S37" s="19"/>
      <c r="T37" s="19"/>
      <c r="U37" s="19"/>
      <c r="V37" s="19"/>
      <c r="W37" s="19"/>
      <c r="X37" s="19"/>
    </row>
    <row r="38" spans="2:50" x14ac:dyDescent="0.25">
      <c r="B38" s="19"/>
      <c r="C38" s="19" t="s">
        <v>15</v>
      </c>
      <c r="D38" s="39">
        <v>15.958780000000001</v>
      </c>
      <c r="E38" s="40">
        <v>13.935</v>
      </c>
      <c r="F38" s="40">
        <v>18.213999999999999</v>
      </c>
      <c r="G38" s="39">
        <v>11.225073999999999</v>
      </c>
      <c r="H38" s="40">
        <v>10.097</v>
      </c>
      <c r="I38" s="40">
        <v>12.462</v>
      </c>
      <c r="J38" s="19"/>
      <c r="K38" s="19"/>
      <c r="L38" s="19"/>
      <c r="M38" s="19"/>
      <c r="N38" s="19"/>
      <c r="O38" s="19" t="s">
        <v>15</v>
      </c>
      <c r="P38" s="41">
        <v>1.43</v>
      </c>
      <c r="Q38" s="42">
        <v>1.202</v>
      </c>
      <c r="R38" s="42">
        <v>1.6990000000000001</v>
      </c>
      <c r="S38" s="43"/>
      <c r="T38" s="19"/>
      <c r="U38" s="19"/>
      <c r="V38" s="19"/>
      <c r="W38" s="19"/>
      <c r="X38" s="19"/>
    </row>
    <row r="39" spans="2:50" x14ac:dyDescent="0.25">
      <c r="B39" s="19"/>
      <c r="C39" s="19" t="s">
        <v>16</v>
      </c>
      <c r="D39" s="39">
        <v>16.139458000000001</v>
      </c>
      <c r="E39" s="40">
        <v>13.67</v>
      </c>
      <c r="F39" s="40">
        <v>18.957000000000001</v>
      </c>
      <c r="G39" s="39">
        <v>10.563364999999999</v>
      </c>
      <c r="H39" s="40">
        <v>9.4320000000000004</v>
      </c>
      <c r="I39" s="40">
        <v>11.813000000000001</v>
      </c>
      <c r="J39" s="19"/>
      <c r="K39" s="19"/>
      <c r="L39" s="19"/>
      <c r="M39" s="19"/>
      <c r="N39" s="19"/>
      <c r="O39" s="19" t="s">
        <v>16</v>
      </c>
      <c r="P39" s="41">
        <v>1.534</v>
      </c>
      <c r="Q39" s="44">
        <v>1.2809999999999999</v>
      </c>
      <c r="R39" s="44">
        <v>1.8360000000000001</v>
      </c>
      <c r="S39" s="43"/>
      <c r="T39" s="19"/>
      <c r="U39" s="19"/>
      <c r="V39" s="19"/>
      <c r="W39" s="19"/>
      <c r="X39" s="19"/>
    </row>
    <row r="40" spans="2:50" x14ac:dyDescent="0.25">
      <c r="B40" s="19"/>
      <c r="C40" s="19" t="s">
        <v>17</v>
      </c>
      <c r="D40" s="39">
        <v>15.721873</v>
      </c>
      <c r="E40" s="40">
        <v>13.305999999999999</v>
      </c>
      <c r="F40" s="40">
        <v>18.484000000000002</v>
      </c>
      <c r="G40" s="39">
        <v>10.810587</v>
      </c>
      <c r="H40" s="40">
        <v>9.7050000000000001</v>
      </c>
      <c r="I40" s="40">
        <v>12.026</v>
      </c>
      <c r="J40" s="19"/>
      <c r="K40" s="19"/>
      <c r="L40" s="19"/>
      <c r="M40" s="19"/>
      <c r="N40" s="19"/>
      <c r="O40" s="19" t="s">
        <v>17</v>
      </c>
      <c r="P40" s="41">
        <v>1.4450000000000001</v>
      </c>
      <c r="Q40" s="44">
        <v>1.17</v>
      </c>
      <c r="R40" s="44">
        <v>1.784</v>
      </c>
      <c r="S40" s="43"/>
      <c r="T40" s="19"/>
      <c r="U40" s="19"/>
      <c r="V40" s="19"/>
      <c r="W40" s="19"/>
      <c r="X40" s="19"/>
    </row>
    <row r="41" spans="2:50" x14ac:dyDescent="0.25">
      <c r="B41" s="19"/>
      <c r="C41" s="19" t="s">
        <v>18</v>
      </c>
      <c r="D41" s="39">
        <v>12.814266</v>
      </c>
      <c r="E41" s="40">
        <v>11.065</v>
      </c>
      <c r="F41" s="40">
        <v>14.794</v>
      </c>
      <c r="G41" s="39">
        <v>10.130122999999999</v>
      </c>
      <c r="H41" s="40">
        <v>9.0719999999999992</v>
      </c>
      <c r="I41" s="40">
        <v>11.297000000000001</v>
      </c>
      <c r="J41" s="19"/>
      <c r="K41" s="19"/>
      <c r="L41" s="19"/>
      <c r="M41" s="19"/>
      <c r="N41" s="19"/>
      <c r="O41" s="19" t="s">
        <v>18</v>
      </c>
      <c r="P41" s="41">
        <v>1.252</v>
      </c>
      <c r="Q41" s="44">
        <v>1.038</v>
      </c>
      <c r="R41" s="44">
        <v>1.51</v>
      </c>
      <c r="S41" s="43"/>
      <c r="T41" s="19"/>
      <c r="U41" s="19"/>
      <c r="V41" s="19"/>
      <c r="W41" s="19"/>
      <c r="X41" s="19"/>
    </row>
    <row r="42" spans="2:50" x14ac:dyDescent="0.25">
      <c r="B42" s="19"/>
      <c r="C42" s="19" t="s">
        <v>19</v>
      </c>
      <c r="D42" s="39">
        <v>13.743468</v>
      </c>
      <c r="E42" s="40">
        <v>11.89</v>
      </c>
      <c r="F42" s="40">
        <v>15.834</v>
      </c>
      <c r="G42" s="39">
        <v>10.069312</v>
      </c>
      <c r="H42" s="40">
        <v>8.9969999999999999</v>
      </c>
      <c r="I42" s="40">
        <v>11.253</v>
      </c>
      <c r="J42" s="19"/>
      <c r="K42" s="19"/>
      <c r="L42" s="19"/>
      <c r="M42" s="19"/>
      <c r="N42" s="19"/>
      <c r="O42" s="19" t="s">
        <v>19</v>
      </c>
      <c r="P42" s="41">
        <v>1.36</v>
      </c>
      <c r="Q42" s="44">
        <v>1.131</v>
      </c>
      <c r="R42" s="44">
        <v>1.635</v>
      </c>
      <c r="S42" s="43"/>
      <c r="T42" s="19"/>
      <c r="U42" s="19"/>
      <c r="V42" s="19"/>
      <c r="W42" s="19"/>
      <c r="X42" s="19"/>
    </row>
    <row r="43" spans="2:50" x14ac:dyDescent="0.25">
      <c r="B43" s="19"/>
      <c r="C43" s="19" t="s">
        <v>20</v>
      </c>
      <c r="D43" s="39">
        <v>16.065515000000001</v>
      </c>
      <c r="E43" s="40">
        <v>14.066000000000001</v>
      </c>
      <c r="F43" s="40">
        <v>18.289000000000001</v>
      </c>
      <c r="G43" s="39">
        <v>9.5309109999999997</v>
      </c>
      <c r="H43" s="40">
        <v>8.5180000000000007</v>
      </c>
      <c r="I43" s="40">
        <v>10.65</v>
      </c>
      <c r="J43" s="19"/>
      <c r="K43" s="19"/>
      <c r="L43" s="19"/>
      <c r="M43" s="19"/>
      <c r="N43" s="19"/>
      <c r="O43" s="19" t="s">
        <v>20</v>
      </c>
      <c r="P43" s="41">
        <v>1.6779999999999999</v>
      </c>
      <c r="Q43" s="44">
        <v>1.3979999999999999</v>
      </c>
      <c r="R43" s="44">
        <v>2.0139999999999998</v>
      </c>
      <c r="S43" s="43"/>
      <c r="T43" s="19"/>
      <c r="U43" s="19"/>
      <c r="V43" s="19"/>
      <c r="W43" s="19"/>
      <c r="X43" s="19"/>
    </row>
    <row r="44" spans="2:50" x14ac:dyDescent="0.25">
      <c r="B44" s="19"/>
      <c r="C44" s="45" t="s">
        <v>21</v>
      </c>
      <c r="D44" s="46">
        <v>15.196937999999999</v>
      </c>
      <c r="E44" s="47">
        <v>12.763999999999999</v>
      </c>
      <c r="F44" s="47">
        <v>17.998000000000001</v>
      </c>
      <c r="G44" s="46">
        <v>10.726641000000001</v>
      </c>
      <c r="H44" s="47">
        <v>9.5939999999999994</v>
      </c>
      <c r="I44" s="47">
        <v>11.975</v>
      </c>
      <c r="J44" s="19"/>
      <c r="K44" s="19"/>
      <c r="L44" s="19"/>
      <c r="M44" s="19"/>
      <c r="N44" s="19"/>
      <c r="O44" s="45" t="s">
        <v>21</v>
      </c>
      <c r="P44" s="48">
        <v>1.4239999999999999</v>
      </c>
      <c r="Q44" s="49">
        <v>1.1539999999999999</v>
      </c>
      <c r="R44" s="49">
        <v>1.758</v>
      </c>
      <c r="S44" s="43"/>
      <c r="T44" s="19"/>
      <c r="U44" s="19"/>
      <c r="V44" s="19"/>
      <c r="W44" s="19"/>
      <c r="X44" s="19"/>
    </row>
    <row r="45" spans="2:50" x14ac:dyDescent="0.25">
      <c r="B45" s="19"/>
      <c r="C45" s="21"/>
      <c r="D45" s="21"/>
      <c r="E45" s="21"/>
      <c r="F45" s="21"/>
      <c r="G45" s="21"/>
      <c r="H45" s="21"/>
      <c r="I45" s="21"/>
      <c r="J45" s="21"/>
      <c r="K45" s="21"/>
      <c r="L45" s="21"/>
      <c r="M45" s="21"/>
      <c r="N45" s="21"/>
      <c r="O45" s="21"/>
      <c r="P45" s="21"/>
      <c r="Q45" s="21"/>
      <c r="R45" s="19"/>
      <c r="S45" s="19"/>
      <c r="T45" s="19"/>
      <c r="U45" s="19"/>
      <c r="V45" s="19"/>
      <c r="W45" s="19"/>
      <c r="X45" s="19"/>
    </row>
    <row r="46" spans="2:50" x14ac:dyDescent="0.25">
      <c r="B46" s="19"/>
      <c r="C46" s="21" t="s">
        <v>24</v>
      </c>
      <c r="D46" s="21"/>
      <c r="E46" s="21"/>
      <c r="F46" s="21"/>
      <c r="G46" s="21"/>
      <c r="H46" s="21"/>
      <c r="I46" s="21"/>
      <c r="J46" s="21"/>
      <c r="K46" s="21"/>
      <c r="L46" s="21"/>
      <c r="M46" s="21"/>
      <c r="N46" s="21"/>
      <c r="O46" s="21" t="s">
        <v>24</v>
      </c>
      <c r="P46" s="21"/>
      <c r="Q46" s="21"/>
      <c r="R46" s="19"/>
      <c r="S46" s="19"/>
      <c r="T46" s="19"/>
      <c r="U46" s="19"/>
      <c r="V46" s="19"/>
      <c r="W46" s="19"/>
      <c r="X46" s="19"/>
    </row>
    <row r="47" spans="2:50" x14ac:dyDescent="0.25">
      <c r="B47" s="19"/>
      <c r="C47" s="21" t="s">
        <v>27</v>
      </c>
      <c r="D47" s="21"/>
      <c r="E47" s="21"/>
      <c r="F47" s="21"/>
      <c r="G47" s="21"/>
      <c r="H47" s="21"/>
      <c r="I47" s="21"/>
      <c r="J47" s="21"/>
      <c r="K47" s="21"/>
      <c r="L47" s="21"/>
      <c r="M47" s="21"/>
      <c r="N47" s="21"/>
      <c r="O47" s="21" t="s">
        <v>32</v>
      </c>
      <c r="P47" s="21"/>
      <c r="Q47" s="21"/>
      <c r="R47" s="19"/>
      <c r="S47" s="19"/>
      <c r="T47" s="19"/>
      <c r="U47" s="19"/>
      <c r="V47" s="19"/>
      <c r="W47" s="19"/>
      <c r="X47" s="19"/>
    </row>
    <row r="48" spans="2:50" ht="12" customHeight="1" x14ac:dyDescent="0.25">
      <c r="B48" s="21"/>
      <c r="C48" s="21" t="s">
        <v>25</v>
      </c>
      <c r="D48" s="21"/>
      <c r="E48" s="21"/>
      <c r="F48" s="21"/>
      <c r="G48" s="21"/>
      <c r="H48" s="21"/>
      <c r="I48" s="21"/>
      <c r="J48" s="21"/>
      <c r="K48" s="21"/>
      <c r="L48" s="21"/>
      <c r="M48" s="21"/>
      <c r="N48" s="21"/>
      <c r="O48" s="21" t="s">
        <v>25</v>
      </c>
      <c r="P48" s="50"/>
      <c r="Q48" s="51"/>
      <c r="R48" s="19"/>
      <c r="S48" s="19"/>
      <c r="T48" s="19"/>
      <c r="U48" s="19"/>
      <c r="V48" s="19"/>
      <c r="W48" s="19"/>
      <c r="X48" s="19"/>
    </row>
    <row r="49" spans="2:31" x14ac:dyDescent="0.25">
      <c r="B49" s="19"/>
      <c r="C49" s="21" t="s">
        <v>26</v>
      </c>
      <c r="D49" s="21"/>
      <c r="E49" s="21"/>
      <c r="F49" s="21"/>
      <c r="G49" s="21"/>
      <c r="H49" s="21"/>
      <c r="I49" s="21"/>
      <c r="J49" s="21"/>
      <c r="K49" s="21"/>
      <c r="L49" s="21"/>
      <c r="M49" s="21"/>
      <c r="N49" s="21"/>
      <c r="O49" s="21" t="s">
        <v>26</v>
      </c>
      <c r="P49" s="21"/>
      <c r="Q49" s="51"/>
      <c r="R49" s="19"/>
      <c r="S49" s="19"/>
      <c r="T49" s="19"/>
      <c r="U49" s="19"/>
      <c r="V49" s="19"/>
      <c r="W49" s="19"/>
      <c r="X49" s="19"/>
    </row>
    <row r="50" spans="2:31" x14ac:dyDescent="0.25">
      <c r="B50" s="21"/>
      <c r="C50" s="21" t="s">
        <v>82</v>
      </c>
      <c r="D50" s="21"/>
      <c r="E50" s="21"/>
      <c r="F50" s="21"/>
      <c r="G50" s="21"/>
      <c r="H50" s="21"/>
      <c r="I50" s="21"/>
      <c r="J50" s="21"/>
      <c r="K50" s="21"/>
      <c r="L50" s="21"/>
      <c r="M50" s="21"/>
      <c r="N50" s="21"/>
      <c r="O50" s="21" t="s">
        <v>33</v>
      </c>
      <c r="P50" s="21"/>
      <c r="Q50" s="19"/>
      <c r="R50" s="19"/>
      <c r="S50" s="19"/>
      <c r="T50" s="19"/>
      <c r="U50" s="19"/>
      <c r="V50" s="19"/>
      <c r="W50" s="19"/>
      <c r="X50" s="19"/>
    </row>
    <row r="51" spans="2:31" x14ac:dyDescent="0.25">
      <c r="B51" s="21"/>
      <c r="C51" s="69" t="s">
        <v>81</v>
      </c>
      <c r="D51" s="69"/>
      <c r="E51" s="69"/>
      <c r="F51" s="69"/>
      <c r="G51" s="69"/>
      <c r="H51" s="69"/>
      <c r="I51" s="69"/>
      <c r="J51" s="69"/>
      <c r="K51" s="69"/>
      <c r="L51" s="69"/>
      <c r="M51" s="21"/>
      <c r="N51" s="21"/>
      <c r="O51" s="69" t="s">
        <v>81</v>
      </c>
      <c r="P51" s="69"/>
      <c r="Q51" s="69"/>
      <c r="R51" s="69"/>
      <c r="S51" s="69"/>
      <c r="T51" s="69"/>
      <c r="U51" s="69"/>
      <c r="V51" s="69"/>
      <c r="W51" s="69"/>
      <c r="X51" s="19"/>
    </row>
    <row r="52" spans="2:31" x14ac:dyDescent="0.25">
      <c r="B52" s="21"/>
      <c r="C52" s="69"/>
      <c r="D52" s="69"/>
      <c r="E52" s="69"/>
      <c r="F52" s="69"/>
      <c r="G52" s="69"/>
      <c r="H52" s="69"/>
      <c r="I52" s="69"/>
      <c r="J52" s="69"/>
      <c r="K52" s="69"/>
      <c r="L52" s="69"/>
      <c r="M52" s="21"/>
      <c r="N52" s="21"/>
      <c r="O52" s="69"/>
      <c r="P52" s="69"/>
      <c r="Q52" s="69"/>
      <c r="R52" s="69"/>
      <c r="S52" s="69"/>
      <c r="T52" s="69"/>
      <c r="U52" s="69"/>
      <c r="V52" s="69"/>
      <c r="W52" s="69"/>
      <c r="X52" s="19"/>
    </row>
    <row r="53" spans="2:31" x14ac:dyDescent="0.25">
      <c r="B53" s="21"/>
      <c r="C53" s="21"/>
      <c r="D53" s="21"/>
      <c r="E53" s="21"/>
      <c r="F53" s="21"/>
      <c r="G53" s="21"/>
      <c r="H53" s="21"/>
      <c r="I53" s="21"/>
      <c r="J53" s="21"/>
      <c r="K53" s="21"/>
      <c r="L53" s="21"/>
      <c r="M53" s="21"/>
      <c r="N53" s="21"/>
      <c r="O53" s="21"/>
      <c r="P53" s="21"/>
      <c r="Q53" s="19"/>
      <c r="R53" s="19"/>
      <c r="S53" s="19"/>
      <c r="T53" s="19"/>
      <c r="U53" s="19"/>
      <c r="V53" s="19"/>
      <c r="W53" s="19"/>
      <c r="X53" s="19"/>
    </row>
    <row r="54" spans="2:31" x14ac:dyDescent="0.25">
      <c r="B54" s="21"/>
      <c r="C54" s="21" t="s">
        <v>23</v>
      </c>
      <c r="D54" s="21"/>
      <c r="E54" s="21"/>
      <c r="F54" s="21"/>
      <c r="G54" s="21"/>
      <c r="H54" s="21"/>
      <c r="I54" s="21"/>
      <c r="J54" s="21"/>
      <c r="K54" s="21"/>
      <c r="L54" s="21"/>
      <c r="M54" s="21"/>
      <c r="N54" s="21"/>
      <c r="O54" s="21" t="s">
        <v>23</v>
      </c>
      <c r="P54" s="21"/>
      <c r="Q54" s="19"/>
      <c r="R54" s="19"/>
      <c r="S54" s="19"/>
      <c r="T54" s="19"/>
      <c r="U54" s="19"/>
      <c r="V54" s="19"/>
      <c r="W54" s="19"/>
      <c r="X54" s="19"/>
    </row>
    <row r="55" spans="2:31" x14ac:dyDescent="0.25">
      <c r="B55" s="19"/>
      <c r="C55" s="21" t="s">
        <v>22</v>
      </c>
      <c r="D55" s="21"/>
      <c r="E55" s="21"/>
      <c r="F55" s="21"/>
      <c r="G55" s="21"/>
      <c r="H55" s="21"/>
      <c r="I55" s="21"/>
      <c r="J55" s="21"/>
      <c r="K55" s="21"/>
      <c r="L55" s="21"/>
      <c r="M55" s="21"/>
      <c r="N55" s="21"/>
      <c r="O55" s="21" t="s">
        <v>22</v>
      </c>
      <c r="P55" s="50"/>
      <c r="Q55" s="51"/>
      <c r="R55" s="19"/>
      <c r="S55" s="19"/>
      <c r="T55" s="19"/>
      <c r="U55" s="19"/>
      <c r="V55" s="19"/>
      <c r="W55" s="19"/>
      <c r="X55" s="19"/>
    </row>
    <row r="56" spans="2:31" x14ac:dyDescent="0.25">
      <c r="B56" s="19"/>
      <c r="C56" s="21"/>
      <c r="D56" s="21"/>
      <c r="E56" s="21"/>
      <c r="F56" s="21"/>
      <c r="G56" s="21"/>
      <c r="H56" s="21"/>
      <c r="I56" s="21"/>
      <c r="J56" s="21"/>
      <c r="K56" s="21"/>
      <c r="L56" s="21"/>
      <c r="M56" s="21"/>
      <c r="N56" s="21"/>
      <c r="O56" s="21"/>
      <c r="P56" s="50"/>
      <c r="Q56" s="51"/>
      <c r="R56" s="19"/>
      <c r="S56" s="19"/>
      <c r="T56" s="19"/>
      <c r="U56" s="19"/>
      <c r="V56" s="19"/>
      <c r="W56" s="19"/>
      <c r="X56" s="19"/>
    </row>
    <row r="57" spans="2:31" x14ac:dyDescent="0.25">
      <c r="B57" s="19"/>
      <c r="C57" s="21"/>
      <c r="D57" s="19"/>
      <c r="E57" s="19"/>
      <c r="F57" s="19"/>
      <c r="G57" s="19"/>
      <c r="H57" s="19"/>
      <c r="I57" s="19"/>
      <c r="J57" s="19"/>
      <c r="K57" s="19"/>
      <c r="L57" s="19"/>
      <c r="M57" s="19"/>
      <c r="N57" s="19"/>
      <c r="O57" s="51"/>
      <c r="P57" s="51"/>
      <c r="Q57" s="51"/>
      <c r="R57" s="19"/>
      <c r="S57" s="19"/>
      <c r="T57" s="19"/>
      <c r="U57" s="19"/>
      <c r="V57" s="19"/>
      <c r="W57" s="19"/>
      <c r="X57" s="19"/>
    </row>
    <row r="58" spans="2:31" x14ac:dyDescent="0.25">
      <c r="O58" s="52"/>
      <c r="P58" s="52"/>
      <c r="Q58" s="52"/>
    </row>
    <row r="59" spans="2:31" x14ac:dyDescent="0.25">
      <c r="C59" s="53"/>
      <c r="D59" s="54"/>
      <c r="E59" s="54"/>
      <c r="F59" s="54"/>
      <c r="G59" s="53"/>
      <c r="H59" s="53"/>
      <c r="I59" s="53"/>
      <c r="J59" s="53"/>
      <c r="K59" s="53"/>
      <c r="L59" s="53"/>
      <c r="M59" s="53"/>
      <c r="N59" s="53"/>
      <c r="O59" s="55"/>
      <c r="P59" s="55"/>
      <c r="Q59" s="55"/>
      <c r="R59" s="53"/>
      <c r="S59" s="53"/>
      <c r="T59" s="53"/>
      <c r="U59" s="53"/>
      <c r="V59" s="53"/>
      <c r="W59" s="53"/>
      <c r="X59" s="53"/>
      <c r="Y59" s="53"/>
      <c r="Z59" s="53"/>
      <c r="AA59" s="53"/>
      <c r="AB59" s="53"/>
      <c r="AC59" s="53"/>
      <c r="AD59" s="53"/>
      <c r="AE59" s="53"/>
    </row>
    <row r="60" spans="2:31" x14ac:dyDescent="0.25">
      <c r="C60" s="56"/>
      <c r="D60" s="56"/>
      <c r="E60" s="56"/>
      <c r="F60" s="56"/>
      <c r="G60" s="56"/>
      <c r="H60" s="56"/>
      <c r="I60" s="53" t="s">
        <v>4</v>
      </c>
      <c r="J60" s="53" t="s">
        <v>4</v>
      </c>
      <c r="K60" s="53"/>
      <c r="L60" s="53" t="s">
        <v>5</v>
      </c>
      <c r="M60" s="53" t="s">
        <v>5</v>
      </c>
      <c r="N60" s="53"/>
      <c r="O60" s="55"/>
      <c r="P60" s="56"/>
      <c r="Q60" s="56"/>
      <c r="R60" s="56" t="s">
        <v>3</v>
      </c>
      <c r="S60" s="56" t="s">
        <v>35</v>
      </c>
      <c r="T60" s="56"/>
      <c r="U60" s="56" t="s">
        <v>6</v>
      </c>
      <c r="V60" s="56"/>
      <c r="W60" s="56"/>
      <c r="X60" s="56"/>
      <c r="Y60" s="56"/>
      <c r="Z60" s="53" t="s">
        <v>36</v>
      </c>
      <c r="AA60" s="56"/>
      <c r="AB60" s="53"/>
      <c r="AC60" s="53"/>
      <c r="AD60" s="53"/>
      <c r="AE60" s="53"/>
    </row>
    <row r="61" spans="2:31" x14ac:dyDescent="0.25">
      <c r="C61" s="53"/>
      <c r="D61" s="53"/>
      <c r="E61" s="56" t="s">
        <v>3</v>
      </c>
      <c r="F61" s="56" t="s">
        <v>4</v>
      </c>
      <c r="G61" s="56" t="s">
        <v>5</v>
      </c>
      <c r="H61" s="56" t="s">
        <v>6</v>
      </c>
      <c r="I61" s="53" t="s">
        <v>29</v>
      </c>
      <c r="J61" s="53" t="s">
        <v>28</v>
      </c>
      <c r="K61" s="53"/>
      <c r="L61" s="53" t="s">
        <v>29</v>
      </c>
      <c r="M61" s="53" t="s">
        <v>28</v>
      </c>
      <c r="N61" s="53"/>
      <c r="O61" s="55"/>
      <c r="P61" s="53"/>
      <c r="Q61" s="53"/>
      <c r="R61" s="53"/>
      <c r="S61" s="53"/>
      <c r="T61" s="53"/>
      <c r="U61" s="53"/>
      <c r="V61" s="53"/>
      <c r="W61" s="53" t="s">
        <v>29</v>
      </c>
      <c r="X61" s="53" t="s">
        <v>28</v>
      </c>
      <c r="Y61" s="53"/>
      <c r="Z61" s="53"/>
      <c r="AA61" s="53"/>
      <c r="AB61" s="53"/>
      <c r="AC61" s="53"/>
      <c r="AD61" s="53"/>
      <c r="AE61" s="53"/>
    </row>
    <row r="62" spans="2:31" x14ac:dyDescent="0.25">
      <c r="C62" s="53"/>
      <c r="D62" s="53" t="s">
        <v>0</v>
      </c>
      <c r="E62" s="56" t="s">
        <v>15</v>
      </c>
      <c r="F62" s="56">
        <v>15.958780000000001</v>
      </c>
      <c r="G62" s="56">
        <v>11.225073999999999</v>
      </c>
      <c r="H62" s="56">
        <f>MAX(F62:G99)</f>
        <v>19.925118999999999</v>
      </c>
      <c r="I62" s="55">
        <f>D38-E38</f>
        <v>2.0237800000000004</v>
      </c>
      <c r="J62" s="55">
        <f>F38-D38</f>
        <v>2.2552199999999978</v>
      </c>
      <c r="K62" s="53"/>
      <c r="L62" s="55">
        <f>G38-H38</f>
        <v>1.1280739999999998</v>
      </c>
      <c r="M62" s="53">
        <v>1.7426869999999965</v>
      </c>
      <c r="N62" s="55">
        <f>I38-G38</f>
        <v>1.2369260000000004</v>
      </c>
      <c r="O62" s="55"/>
      <c r="P62" s="53"/>
      <c r="Q62" s="53" t="s">
        <v>0</v>
      </c>
      <c r="R62" s="56" t="s">
        <v>15</v>
      </c>
      <c r="S62" s="56">
        <v>1.43</v>
      </c>
      <c r="T62" s="56"/>
      <c r="U62" s="56">
        <f>MAX(S62:S99)</f>
        <v>1.722</v>
      </c>
      <c r="V62" s="56"/>
      <c r="W62" s="57">
        <f>P38-Q38</f>
        <v>0.22799999999999998</v>
      </c>
      <c r="X62" s="57">
        <f>R38-P38</f>
        <v>0.26900000000000013</v>
      </c>
      <c r="Y62" s="56"/>
      <c r="Z62" s="56">
        <v>1</v>
      </c>
      <c r="AA62" s="56"/>
      <c r="AB62" s="53"/>
      <c r="AC62" s="53"/>
      <c r="AD62" s="53"/>
      <c r="AE62" s="53"/>
    </row>
    <row r="63" spans="2:31" x14ac:dyDescent="0.25">
      <c r="C63" s="53"/>
      <c r="D63" s="53"/>
      <c r="E63" s="53"/>
      <c r="F63" s="53"/>
      <c r="G63" s="53"/>
      <c r="H63" s="53">
        <f>MIN(F62:G99)</f>
        <v>7.5553850000000002</v>
      </c>
      <c r="I63" s="53"/>
      <c r="J63" s="53"/>
      <c r="K63" s="53"/>
      <c r="L63" s="53"/>
      <c r="M63" s="53"/>
      <c r="N63" s="53"/>
      <c r="O63" s="55"/>
      <c r="P63" s="53"/>
      <c r="Q63" s="53"/>
      <c r="R63" s="53"/>
      <c r="S63" s="53"/>
      <c r="T63" s="56"/>
      <c r="U63" s="53">
        <f>MIN(S62:S99)</f>
        <v>1.0029999999999999</v>
      </c>
      <c r="V63" s="53"/>
      <c r="W63" s="53"/>
      <c r="X63" s="53"/>
      <c r="Y63" s="53"/>
      <c r="Z63" s="53">
        <v>1</v>
      </c>
      <c r="AA63" s="53"/>
      <c r="AB63" s="53"/>
      <c r="AC63" s="53"/>
      <c r="AD63" s="53"/>
      <c r="AE63" s="53"/>
    </row>
    <row r="64" spans="2:31" x14ac:dyDescent="0.25">
      <c r="C64" s="53"/>
      <c r="D64" s="58"/>
      <c r="E64" s="58"/>
      <c r="F64" s="53"/>
      <c r="G64" s="53"/>
      <c r="H64" s="58"/>
      <c r="I64" s="53"/>
      <c r="J64" s="53"/>
      <c r="K64" s="53"/>
      <c r="L64" s="53"/>
      <c r="M64" s="53"/>
      <c r="N64" s="53"/>
      <c r="O64" s="55"/>
      <c r="P64" s="53"/>
      <c r="Q64" s="58"/>
      <c r="R64" s="58"/>
      <c r="S64" s="53"/>
      <c r="T64" s="56"/>
      <c r="U64" s="58"/>
      <c r="V64" s="58"/>
      <c r="W64" s="58"/>
      <c r="X64" s="58"/>
      <c r="Y64" s="58"/>
      <c r="Z64" s="58">
        <v>1</v>
      </c>
      <c r="AA64" s="58"/>
      <c r="AB64" s="53"/>
      <c r="AC64" s="53"/>
      <c r="AD64" s="53"/>
      <c r="AE64" s="53"/>
    </row>
    <row r="65" spans="3:31" x14ac:dyDescent="0.25">
      <c r="C65" s="53"/>
      <c r="D65" s="53"/>
      <c r="E65" s="53"/>
      <c r="F65" s="53"/>
      <c r="G65" s="53"/>
      <c r="H65" s="53"/>
      <c r="I65" s="53"/>
      <c r="J65" s="53"/>
      <c r="K65" s="53"/>
      <c r="L65" s="53"/>
      <c r="M65" s="53"/>
      <c r="N65" s="53"/>
      <c r="O65" s="55"/>
      <c r="P65" s="53"/>
      <c r="Q65" s="53"/>
      <c r="R65" s="53"/>
      <c r="S65" s="53"/>
      <c r="T65" s="56"/>
      <c r="U65" s="53"/>
      <c r="V65" s="53"/>
      <c r="W65" s="53"/>
      <c r="X65" s="53"/>
      <c r="Y65" s="53"/>
      <c r="Z65" s="53">
        <v>1</v>
      </c>
      <c r="AA65" s="53"/>
      <c r="AB65" s="53"/>
      <c r="AC65" s="53"/>
      <c r="AD65" s="53"/>
      <c r="AE65" s="53"/>
    </row>
    <row r="66" spans="3:31" x14ac:dyDescent="0.25">
      <c r="C66" s="53"/>
      <c r="D66" s="53"/>
      <c r="E66" s="53"/>
      <c r="F66" s="53"/>
      <c r="G66" s="53"/>
      <c r="H66" s="53"/>
      <c r="I66" s="53"/>
      <c r="J66" s="53"/>
      <c r="K66" s="53"/>
      <c r="L66" s="53"/>
      <c r="M66" s="53"/>
      <c r="N66" s="53"/>
      <c r="O66" s="55"/>
      <c r="P66" s="53"/>
      <c r="Q66" s="53"/>
      <c r="R66" s="53"/>
      <c r="S66" s="53"/>
      <c r="T66" s="56"/>
      <c r="U66" s="53"/>
      <c r="V66" s="53"/>
      <c r="W66" s="53"/>
      <c r="X66" s="53"/>
      <c r="Y66" s="53"/>
      <c r="Z66" s="53">
        <v>1</v>
      </c>
      <c r="AA66" s="53"/>
      <c r="AB66" s="53"/>
      <c r="AC66" s="53"/>
      <c r="AD66" s="53"/>
      <c r="AE66" s="53"/>
    </row>
    <row r="67" spans="3:31" x14ac:dyDescent="0.25">
      <c r="C67" s="53"/>
      <c r="D67" s="53"/>
      <c r="E67" s="53" t="s">
        <v>16</v>
      </c>
      <c r="F67" s="56">
        <v>16.139458000000001</v>
      </c>
      <c r="G67" s="56">
        <v>10.563364999999999</v>
      </c>
      <c r="H67" s="53"/>
      <c r="I67" s="55">
        <f>D39-E39</f>
        <v>2.4694580000000013</v>
      </c>
      <c r="J67" s="55">
        <f>F39-D39</f>
        <v>2.8175419999999995</v>
      </c>
      <c r="K67" s="53"/>
      <c r="L67" s="55">
        <f>G39-H39</f>
        <v>1.1313649999999988</v>
      </c>
      <c r="M67" s="53">
        <v>2.9010600000000011</v>
      </c>
      <c r="N67" s="55">
        <f>I39-G39</f>
        <v>1.2496350000000014</v>
      </c>
      <c r="O67" s="55"/>
      <c r="P67" s="53"/>
      <c r="Q67" s="53"/>
      <c r="R67" s="53" t="s">
        <v>16</v>
      </c>
      <c r="S67" s="56">
        <v>1.534</v>
      </c>
      <c r="T67" s="56"/>
      <c r="U67" s="53"/>
      <c r="V67" s="53"/>
      <c r="W67" s="59">
        <f>P39-Q39</f>
        <v>0.25300000000000011</v>
      </c>
      <c r="X67" s="59">
        <f>R39-P39</f>
        <v>0.30200000000000005</v>
      </c>
      <c r="Y67" s="53"/>
      <c r="Z67" s="53">
        <v>1</v>
      </c>
      <c r="AA67" s="53"/>
      <c r="AB67" s="53"/>
      <c r="AC67" s="53"/>
      <c r="AD67" s="53"/>
      <c r="AE67" s="53"/>
    </row>
    <row r="68" spans="3:31" x14ac:dyDescent="0.25">
      <c r="C68" s="53"/>
      <c r="D68" s="53"/>
      <c r="E68" s="58" t="s">
        <v>17</v>
      </c>
      <c r="F68" s="56">
        <v>15.721873</v>
      </c>
      <c r="G68" s="56">
        <v>10.810587</v>
      </c>
      <c r="H68" s="53"/>
      <c r="I68" s="55">
        <f t="shared" ref="I68:I72" si="0">D40-E40</f>
        <v>2.4158730000000013</v>
      </c>
      <c r="J68" s="55">
        <f t="shared" ref="J68:J72" si="1">F40-D40</f>
        <v>2.7621270000000013</v>
      </c>
      <c r="K68" s="53"/>
      <c r="L68" s="55">
        <f t="shared" ref="L68:L72" si="2">G40-H40</f>
        <v>1.1055869999999999</v>
      </c>
      <c r="M68" s="53">
        <v>3.0241599999999949</v>
      </c>
      <c r="N68" s="55">
        <f t="shared" ref="N68:N72" si="3">I40-G40</f>
        <v>1.2154129999999999</v>
      </c>
      <c r="O68" s="55"/>
      <c r="P68" s="53"/>
      <c r="Q68" s="53"/>
      <c r="R68" s="58" t="s">
        <v>17</v>
      </c>
      <c r="S68" s="56">
        <v>1.4450000000000001</v>
      </c>
      <c r="T68" s="56"/>
      <c r="U68" s="53"/>
      <c r="V68" s="53"/>
      <c r="W68" s="59">
        <f t="shared" ref="W68:W72" si="4">P40-Q40</f>
        <v>0.27500000000000013</v>
      </c>
      <c r="X68" s="59">
        <f t="shared" ref="X68:X72" si="5">R40-P40</f>
        <v>0.33899999999999997</v>
      </c>
      <c r="Y68" s="53"/>
      <c r="Z68" s="53">
        <v>1</v>
      </c>
      <c r="AA68" s="53"/>
      <c r="AB68" s="53"/>
      <c r="AC68" s="53"/>
      <c r="AD68" s="53"/>
      <c r="AE68" s="53"/>
    </row>
    <row r="69" spans="3:31" x14ac:dyDescent="0.25">
      <c r="C69" s="53"/>
      <c r="D69" s="53"/>
      <c r="E69" s="53" t="s">
        <v>18</v>
      </c>
      <c r="F69" s="56">
        <v>12.814266</v>
      </c>
      <c r="G69" s="56">
        <v>10.130122999999999</v>
      </c>
      <c r="H69" s="53"/>
      <c r="I69" s="55">
        <f t="shared" si="0"/>
        <v>1.7492660000000004</v>
      </c>
      <c r="J69" s="55">
        <f t="shared" si="1"/>
        <v>1.9797340000000005</v>
      </c>
      <c r="K69" s="53"/>
      <c r="L69" s="55">
        <f t="shared" si="2"/>
        <v>1.0581230000000001</v>
      </c>
      <c r="M69" s="53">
        <v>2.4279269999999968</v>
      </c>
      <c r="N69" s="55">
        <f t="shared" si="3"/>
        <v>1.1668770000000013</v>
      </c>
      <c r="O69" s="55"/>
      <c r="P69" s="53"/>
      <c r="Q69" s="53"/>
      <c r="R69" s="53" t="s">
        <v>18</v>
      </c>
      <c r="S69" s="56">
        <v>1.252</v>
      </c>
      <c r="T69" s="56"/>
      <c r="U69" s="53"/>
      <c r="V69" s="53"/>
      <c r="W69" s="59">
        <f t="shared" si="4"/>
        <v>0.21399999999999997</v>
      </c>
      <c r="X69" s="59">
        <f t="shared" si="5"/>
        <v>0.25800000000000001</v>
      </c>
      <c r="Y69" s="53"/>
      <c r="Z69" s="53">
        <v>1</v>
      </c>
      <c r="AA69" s="53"/>
      <c r="AB69" s="53"/>
      <c r="AC69" s="53"/>
      <c r="AD69" s="53"/>
      <c r="AE69" s="53"/>
    </row>
    <row r="70" spans="3:31" x14ac:dyDescent="0.25">
      <c r="C70" s="53"/>
      <c r="D70" s="53"/>
      <c r="E70" s="53" t="s">
        <v>19</v>
      </c>
      <c r="F70" s="56">
        <v>13.743468</v>
      </c>
      <c r="G70" s="56">
        <v>10.069312</v>
      </c>
      <c r="H70" s="53"/>
      <c r="I70" s="55">
        <f t="shared" si="0"/>
        <v>1.8534679999999994</v>
      </c>
      <c r="J70" s="55">
        <f t="shared" si="1"/>
        <v>2.0905319999999996</v>
      </c>
      <c r="K70" s="53"/>
      <c r="L70" s="55">
        <f t="shared" si="2"/>
        <v>1.0723120000000002</v>
      </c>
      <c r="M70" s="53">
        <v>2.0138869999999969</v>
      </c>
      <c r="N70" s="55">
        <f t="shared" si="3"/>
        <v>1.1836880000000001</v>
      </c>
      <c r="O70" s="55"/>
      <c r="P70" s="53"/>
      <c r="Q70" s="53"/>
      <c r="R70" s="53" t="s">
        <v>19</v>
      </c>
      <c r="S70" s="56">
        <v>1.36</v>
      </c>
      <c r="T70" s="56"/>
      <c r="U70" s="53"/>
      <c r="V70" s="53"/>
      <c r="W70" s="59">
        <f t="shared" si="4"/>
        <v>0.22900000000000009</v>
      </c>
      <c r="X70" s="59">
        <f t="shared" si="5"/>
        <v>0.27499999999999991</v>
      </c>
      <c r="Y70" s="53"/>
      <c r="Z70" s="53">
        <v>1</v>
      </c>
      <c r="AA70" s="53"/>
      <c r="AB70" s="53"/>
      <c r="AC70" s="53"/>
      <c r="AD70" s="53"/>
      <c r="AE70" s="53"/>
    </row>
    <row r="71" spans="3:31" x14ac:dyDescent="0.25">
      <c r="C71" s="53"/>
      <c r="D71" s="53"/>
      <c r="E71" s="53" t="s">
        <v>20</v>
      </c>
      <c r="F71" s="56">
        <v>16.065515000000001</v>
      </c>
      <c r="G71" s="56">
        <v>9.5309109999999997</v>
      </c>
      <c r="H71" s="53"/>
      <c r="I71" s="55">
        <f t="shared" si="0"/>
        <v>1.9995150000000006</v>
      </c>
      <c r="J71" s="55">
        <f t="shared" si="1"/>
        <v>2.2234850000000002</v>
      </c>
      <c r="K71" s="53"/>
      <c r="L71" s="55">
        <f t="shared" si="2"/>
        <v>1.012910999999999</v>
      </c>
      <c r="M71" s="53">
        <v>1.9059239999999988</v>
      </c>
      <c r="N71" s="55">
        <f t="shared" si="3"/>
        <v>1.1190890000000007</v>
      </c>
      <c r="O71" s="55"/>
      <c r="P71" s="53"/>
      <c r="Q71" s="53"/>
      <c r="R71" s="53" t="s">
        <v>20</v>
      </c>
      <c r="S71" s="56">
        <v>1.6779999999999999</v>
      </c>
      <c r="T71" s="56"/>
      <c r="U71" s="53"/>
      <c r="V71" s="53"/>
      <c r="W71" s="59">
        <f t="shared" si="4"/>
        <v>0.28000000000000003</v>
      </c>
      <c r="X71" s="59">
        <f t="shared" si="5"/>
        <v>0.33599999999999985</v>
      </c>
      <c r="Y71" s="53"/>
      <c r="Z71" s="53">
        <v>1</v>
      </c>
      <c r="AA71" s="53"/>
      <c r="AB71" s="53"/>
      <c r="AC71" s="53"/>
      <c r="AD71" s="53"/>
      <c r="AE71" s="53"/>
    </row>
    <row r="72" spans="3:31" x14ac:dyDescent="0.25">
      <c r="C72" s="53"/>
      <c r="D72" s="53"/>
      <c r="E72" s="53" t="s">
        <v>21</v>
      </c>
      <c r="F72" s="56">
        <v>15.196937999999999</v>
      </c>
      <c r="G72" s="56">
        <v>10.726641000000001</v>
      </c>
      <c r="H72" s="53"/>
      <c r="I72" s="55">
        <f t="shared" si="0"/>
        <v>2.432938</v>
      </c>
      <c r="J72" s="55">
        <f t="shared" si="1"/>
        <v>2.8010620000000017</v>
      </c>
      <c r="K72" s="53"/>
      <c r="L72" s="55">
        <f t="shared" si="2"/>
        <v>1.1326410000000013</v>
      </c>
      <c r="M72" s="53">
        <v>2.0387210000000024</v>
      </c>
      <c r="N72" s="55">
        <f t="shared" si="3"/>
        <v>1.2483589999999989</v>
      </c>
      <c r="O72" s="53"/>
      <c r="P72" s="53"/>
      <c r="Q72" s="53"/>
      <c r="R72" s="53" t="s">
        <v>21</v>
      </c>
      <c r="S72" s="56">
        <v>1.4239999999999999</v>
      </c>
      <c r="T72" s="56"/>
      <c r="U72" s="53"/>
      <c r="V72" s="53"/>
      <c r="W72" s="59">
        <f t="shared" si="4"/>
        <v>0.27</v>
      </c>
      <c r="X72" s="59">
        <f t="shared" si="5"/>
        <v>0.33400000000000007</v>
      </c>
      <c r="Y72" s="53"/>
      <c r="Z72" s="53">
        <v>1</v>
      </c>
      <c r="AA72" s="53"/>
      <c r="AB72" s="53"/>
      <c r="AC72" s="53"/>
      <c r="AD72" s="53"/>
      <c r="AE72" s="53"/>
    </row>
    <row r="73" spans="3:31" x14ac:dyDescent="0.25">
      <c r="C73" s="53"/>
      <c r="D73" s="53" t="s">
        <v>1</v>
      </c>
      <c r="E73" s="56" t="s">
        <v>15</v>
      </c>
      <c r="F73" s="56">
        <v>12.272955</v>
      </c>
      <c r="G73" s="56">
        <v>10.21574</v>
      </c>
      <c r="H73" s="53"/>
      <c r="I73" s="53"/>
      <c r="J73" s="53"/>
      <c r="K73" s="53"/>
      <c r="L73" s="53"/>
      <c r="M73" s="53"/>
      <c r="N73" s="53"/>
      <c r="O73" s="53"/>
      <c r="P73" s="53"/>
      <c r="Q73" s="56" t="s">
        <v>41</v>
      </c>
      <c r="R73" s="56" t="s">
        <v>15</v>
      </c>
      <c r="S73" s="56">
        <v>1.198</v>
      </c>
      <c r="T73" s="53"/>
      <c r="U73" s="53"/>
      <c r="V73" s="53"/>
      <c r="W73" s="53"/>
      <c r="X73" s="53"/>
      <c r="Y73" s="53"/>
      <c r="Z73" s="53"/>
      <c r="AA73" s="53"/>
      <c r="AB73" s="53"/>
      <c r="AC73" s="53"/>
      <c r="AD73" s="53"/>
      <c r="AE73" s="53"/>
    </row>
    <row r="74" spans="3:31" x14ac:dyDescent="0.25">
      <c r="C74" s="53"/>
      <c r="D74" s="53"/>
      <c r="E74" s="53"/>
      <c r="F74" s="53"/>
      <c r="G74" s="53"/>
      <c r="H74" s="53"/>
      <c r="I74" s="53"/>
      <c r="J74" s="53"/>
      <c r="K74" s="53"/>
      <c r="L74" s="53"/>
      <c r="M74" s="53"/>
      <c r="N74" s="53"/>
      <c r="O74" s="53"/>
      <c r="P74" s="53"/>
      <c r="Q74" s="53"/>
      <c r="R74" s="53"/>
      <c r="S74" s="53"/>
      <c r="T74" s="56"/>
      <c r="U74" s="53"/>
      <c r="V74" s="53"/>
      <c r="W74" s="53"/>
      <c r="X74" s="53"/>
      <c r="Y74" s="53"/>
      <c r="Z74" s="53"/>
      <c r="AA74" s="53"/>
      <c r="AB74" s="53"/>
      <c r="AC74" s="53"/>
      <c r="AD74" s="53"/>
      <c r="AE74" s="53"/>
    </row>
    <row r="75" spans="3:31" x14ac:dyDescent="0.25">
      <c r="C75" s="53"/>
      <c r="D75" s="53"/>
      <c r="E75" s="58"/>
      <c r="F75" s="53"/>
      <c r="G75" s="53"/>
      <c r="H75" s="53"/>
      <c r="I75" s="53"/>
      <c r="J75" s="53"/>
      <c r="K75" s="53"/>
      <c r="L75" s="53"/>
      <c r="M75" s="53"/>
      <c r="N75" s="53"/>
      <c r="O75" s="53"/>
      <c r="P75" s="53"/>
      <c r="Q75" s="53"/>
      <c r="R75" s="58"/>
      <c r="S75" s="53"/>
      <c r="T75" s="56"/>
      <c r="U75" s="53"/>
      <c r="V75" s="53"/>
      <c r="W75" s="53"/>
      <c r="X75" s="53"/>
      <c r="Y75" s="53"/>
      <c r="Z75" s="53"/>
      <c r="AA75" s="53"/>
      <c r="AB75" s="53"/>
      <c r="AC75" s="53"/>
      <c r="AD75" s="53"/>
      <c r="AE75" s="53"/>
    </row>
    <row r="76" spans="3:31" x14ac:dyDescent="0.25">
      <c r="C76" s="53"/>
      <c r="D76" s="53"/>
      <c r="E76" s="53"/>
      <c r="F76" s="53"/>
      <c r="G76" s="53"/>
      <c r="H76" s="53"/>
      <c r="I76" s="53"/>
      <c r="J76" s="53"/>
      <c r="K76" s="53"/>
      <c r="L76" s="53"/>
      <c r="M76" s="53"/>
      <c r="N76" s="53"/>
      <c r="O76" s="53"/>
      <c r="P76" s="53"/>
      <c r="Q76" s="53"/>
      <c r="R76" s="53"/>
      <c r="S76" s="53"/>
      <c r="T76" s="56"/>
      <c r="U76" s="53"/>
      <c r="V76" s="53"/>
      <c r="W76" s="53"/>
      <c r="X76" s="53"/>
      <c r="Y76" s="53"/>
      <c r="Z76" s="53"/>
      <c r="AA76" s="53"/>
      <c r="AB76" s="53"/>
      <c r="AC76" s="53"/>
      <c r="AD76" s="53"/>
      <c r="AE76" s="53"/>
    </row>
    <row r="77" spans="3:31" x14ac:dyDescent="0.25">
      <c r="C77" s="53"/>
      <c r="D77" s="53"/>
      <c r="E77" s="53"/>
      <c r="F77" s="53"/>
      <c r="G77" s="53"/>
      <c r="H77" s="53"/>
      <c r="I77" s="53"/>
      <c r="J77" s="53"/>
      <c r="K77" s="53"/>
      <c r="L77" s="53"/>
      <c r="M77" s="53"/>
      <c r="N77" s="53"/>
      <c r="O77" s="53"/>
      <c r="P77" s="53"/>
      <c r="Q77" s="53"/>
      <c r="R77" s="53"/>
      <c r="S77" s="53"/>
      <c r="T77" s="56"/>
      <c r="U77" s="53"/>
      <c r="V77" s="53"/>
      <c r="W77" s="53"/>
      <c r="X77" s="53"/>
      <c r="Y77" s="53"/>
      <c r="Z77" s="53"/>
      <c r="AA77" s="53"/>
      <c r="AB77" s="53"/>
      <c r="AC77" s="53"/>
      <c r="AD77" s="53"/>
      <c r="AE77" s="53"/>
    </row>
    <row r="78" spans="3:31" x14ac:dyDescent="0.25">
      <c r="C78" s="53"/>
      <c r="D78" s="53"/>
      <c r="E78" s="53" t="s">
        <v>16</v>
      </c>
      <c r="F78" s="56">
        <v>12.360823999999999</v>
      </c>
      <c r="G78" s="56">
        <v>8.9340770000000003</v>
      </c>
      <c r="H78" s="53"/>
      <c r="I78" s="53"/>
      <c r="J78" s="53"/>
      <c r="K78" s="53"/>
      <c r="L78" s="53"/>
      <c r="M78" s="53"/>
      <c r="N78" s="53"/>
      <c r="O78" s="53"/>
      <c r="P78" s="53"/>
      <c r="Q78" s="53"/>
      <c r="R78" s="53" t="s">
        <v>16</v>
      </c>
      <c r="S78" s="56">
        <v>1.407</v>
      </c>
      <c r="T78" s="56"/>
      <c r="U78" s="53"/>
      <c r="V78" s="53"/>
      <c r="W78" s="53"/>
      <c r="X78" s="53"/>
      <c r="Y78" s="53"/>
      <c r="Z78" s="53"/>
      <c r="AA78" s="53"/>
      <c r="AB78" s="53"/>
      <c r="AC78" s="53"/>
      <c r="AD78" s="53"/>
      <c r="AE78" s="53"/>
    </row>
    <row r="79" spans="3:31" x14ac:dyDescent="0.25">
      <c r="C79" s="53"/>
      <c r="D79" s="53"/>
      <c r="E79" s="58" t="s">
        <v>17</v>
      </c>
      <c r="F79" s="56">
        <v>11.78951</v>
      </c>
      <c r="G79" s="56">
        <v>9.0755090000000003</v>
      </c>
      <c r="H79" s="53"/>
      <c r="I79" s="53"/>
      <c r="J79" s="53"/>
      <c r="K79" s="53"/>
      <c r="L79" s="53"/>
      <c r="M79" s="53"/>
      <c r="N79" s="53"/>
      <c r="O79" s="53"/>
      <c r="P79" s="53"/>
      <c r="Q79" s="53"/>
      <c r="R79" s="58" t="s">
        <v>17</v>
      </c>
      <c r="S79" s="56">
        <v>1.274</v>
      </c>
      <c r="T79" s="56"/>
      <c r="U79" s="53"/>
      <c r="V79" s="53"/>
      <c r="W79" s="53"/>
      <c r="X79" s="53"/>
      <c r="Y79" s="53"/>
      <c r="Z79" s="53"/>
      <c r="AA79" s="53"/>
      <c r="AB79" s="53"/>
      <c r="AC79" s="53"/>
      <c r="AD79" s="53"/>
      <c r="AE79" s="53"/>
    </row>
    <row r="80" spans="3:31" x14ac:dyDescent="0.25">
      <c r="C80" s="53"/>
      <c r="D80" s="53"/>
      <c r="E80" s="53" t="s">
        <v>18</v>
      </c>
      <c r="F80" s="56">
        <v>9.7216240000000003</v>
      </c>
      <c r="G80" s="56">
        <v>8.6150210000000005</v>
      </c>
      <c r="H80" s="53"/>
      <c r="I80" s="53"/>
      <c r="J80" s="53"/>
      <c r="K80" s="53"/>
      <c r="L80" s="53"/>
      <c r="M80" s="53"/>
      <c r="N80" s="53"/>
      <c r="O80" s="53"/>
      <c r="P80" s="53"/>
      <c r="Q80" s="53"/>
      <c r="R80" s="53" t="s">
        <v>18</v>
      </c>
      <c r="S80" s="56">
        <v>1.119</v>
      </c>
      <c r="T80" s="56"/>
      <c r="U80" s="53"/>
      <c r="V80" s="53"/>
      <c r="W80" s="53"/>
      <c r="X80" s="53"/>
      <c r="Y80" s="53"/>
      <c r="Z80" s="53"/>
      <c r="AA80" s="53"/>
      <c r="AB80" s="53"/>
      <c r="AC80" s="53"/>
      <c r="AD80" s="53"/>
      <c r="AE80" s="53"/>
    </row>
    <row r="81" spans="1:50" x14ac:dyDescent="0.25">
      <c r="C81" s="53"/>
      <c r="D81" s="53"/>
      <c r="E81" s="53" t="s">
        <v>19</v>
      </c>
      <c r="F81" s="56">
        <v>9.5967939999999992</v>
      </c>
      <c r="G81" s="56">
        <v>9.2527930000000005</v>
      </c>
      <c r="H81" s="53"/>
      <c r="I81" s="53"/>
      <c r="J81" s="53"/>
      <c r="K81" s="53"/>
      <c r="L81" s="53"/>
      <c r="M81" s="53"/>
      <c r="N81" s="53"/>
      <c r="O81" s="53"/>
      <c r="P81" s="53"/>
      <c r="Q81" s="53"/>
      <c r="R81" s="53" t="s">
        <v>19</v>
      </c>
      <c r="S81" s="56">
        <v>1.0029999999999999</v>
      </c>
      <c r="T81" s="56"/>
      <c r="U81" s="53"/>
      <c r="V81" s="53"/>
      <c r="W81" s="53"/>
      <c r="X81" s="53"/>
      <c r="Y81" s="53"/>
      <c r="Z81" s="53"/>
      <c r="AA81" s="53"/>
      <c r="AB81" s="53"/>
      <c r="AC81" s="53"/>
      <c r="AD81" s="53"/>
      <c r="AE81" s="53"/>
    </row>
    <row r="82" spans="1:50" x14ac:dyDescent="0.25">
      <c r="C82" s="53"/>
      <c r="D82" s="53"/>
      <c r="E82" s="53" t="s">
        <v>20</v>
      </c>
      <c r="F82" s="56">
        <v>11.768672</v>
      </c>
      <c r="G82" s="56">
        <v>7.5553850000000002</v>
      </c>
      <c r="H82" s="53"/>
      <c r="I82" s="53"/>
      <c r="J82" s="53"/>
      <c r="K82" s="53"/>
      <c r="L82" s="53"/>
      <c r="M82" s="53"/>
      <c r="N82" s="53"/>
      <c r="O82" s="53"/>
      <c r="P82" s="53"/>
      <c r="Q82" s="53"/>
      <c r="R82" s="53" t="s">
        <v>20</v>
      </c>
      <c r="S82" s="56">
        <v>1.55</v>
      </c>
      <c r="T82" s="56"/>
      <c r="U82" s="53"/>
      <c r="V82" s="53"/>
      <c r="W82" s="53"/>
      <c r="X82" s="53"/>
      <c r="Y82" s="53"/>
      <c r="Z82" s="53"/>
      <c r="AA82" s="53"/>
      <c r="AB82" s="53"/>
      <c r="AC82" s="53"/>
      <c r="AD82" s="53"/>
      <c r="AE82" s="53"/>
    </row>
    <row r="83" spans="1:50" x14ac:dyDescent="0.25">
      <c r="C83" s="53"/>
      <c r="D83" s="53"/>
      <c r="E83" s="53" t="s">
        <v>21</v>
      </c>
      <c r="F83" s="56">
        <v>13.438375000000001</v>
      </c>
      <c r="G83" s="56">
        <v>8.990729</v>
      </c>
      <c r="H83" s="53"/>
      <c r="I83" s="53"/>
      <c r="J83" s="53"/>
      <c r="K83" s="53"/>
      <c r="L83" s="53"/>
      <c r="M83" s="53"/>
      <c r="N83" s="53"/>
      <c r="O83" s="53"/>
      <c r="P83" s="53"/>
      <c r="Q83" s="53"/>
      <c r="R83" s="53" t="s">
        <v>21</v>
      </c>
      <c r="S83" s="56">
        <v>1.4990000000000001</v>
      </c>
      <c r="T83" s="56"/>
      <c r="U83" s="53"/>
      <c r="V83" s="53"/>
      <c r="W83" s="53"/>
      <c r="X83" s="53"/>
      <c r="Y83" s="53"/>
      <c r="Z83" s="53"/>
      <c r="AA83" s="53"/>
      <c r="AB83" s="53"/>
      <c r="AC83" s="53"/>
      <c r="AD83" s="53"/>
      <c r="AE83" s="53"/>
    </row>
    <row r="84" spans="1:50" x14ac:dyDescent="0.25">
      <c r="C84" s="53"/>
      <c r="D84" s="53" t="s">
        <v>2</v>
      </c>
      <c r="E84" s="56" t="s">
        <v>15</v>
      </c>
      <c r="F84" s="56">
        <v>19.394269000000001</v>
      </c>
      <c r="G84" s="56">
        <v>12.229053</v>
      </c>
      <c r="H84" s="53"/>
      <c r="I84" s="53"/>
      <c r="J84" s="53"/>
      <c r="K84" s="53"/>
      <c r="L84" s="53"/>
      <c r="M84" s="53"/>
      <c r="N84" s="53"/>
      <c r="O84" s="53"/>
      <c r="P84" s="53"/>
      <c r="Q84" s="56" t="s">
        <v>42</v>
      </c>
      <c r="R84" s="56" t="s">
        <v>15</v>
      </c>
      <c r="S84" s="56">
        <v>1.583</v>
      </c>
      <c r="T84" s="56"/>
      <c r="U84" s="53"/>
      <c r="V84" s="53"/>
      <c r="W84" s="53"/>
      <c r="X84" s="53"/>
      <c r="Y84" s="53"/>
      <c r="Z84" s="53"/>
      <c r="AA84" s="53"/>
      <c r="AB84" s="53"/>
      <c r="AC84" s="53"/>
      <c r="AD84" s="53"/>
      <c r="AE84" s="53"/>
    </row>
    <row r="85" spans="1:50" x14ac:dyDescent="0.25">
      <c r="C85" s="53"/>
      <c r="D85" s="53"/>
      <c r="E85" s="53"/>
      <c r="F85" s="53"/>
      <c r="G85" s="53"/>
      <c r="H85" s="53"/>
      <c r="I85" s="53"/>
      <c r="J85" s="53"/>
      <c r="K85" s="53"/>
      <c r="L85" s="53"/>
      <c r="M85" s="53"/>
      <c r="N85" s="53"/>
      <c r="O85" s="53"/>
      <c r="P85" s="53"/>
      <c r="Q85" s="53"/>
      <c r="R85" s="53"/>
      <c r="S85" s="53"/>
      <c r="T85" s="56"/>
      <c r="U85" s="53"/>
      <c r="V85" s="53"/>
      <c r="W85" s="53"/>
      <c r="X85" s="53"/>
      <c r="Y85" s="53"/>
      <c r="Z85" s="53"/>
      <c r="AA85" s="53"/>
      <c r="AB85" s="53"/>
      <c r="AC85" s="53"/>
      <c r="AD85" s="53"/>
      <c r="AE85" s="53"/>
    </row>
    <row r="86" spans="1:50" x14ac:dyDescent="0.25">
      <c r="C86" s="53"/>
      <c r="D86" s="53"/>
      <c r="E86" s="58"/>
      <c r="F86" s="53"/>
      <c r="G86" s="53"/>
      <c r="H86" s="53"/>
      <c r="I86" s="53"/>
      <c r="J86" s="53"/>
      <c r="K86" s="53"/>
      <c r="L86" s="53"/>
      <c r="M86" s="53"/>
      <c r="N86" s="53"/>
      <c r="O86" s="53"/>
      <c r="P86" s="53"/>
      <c r="Q86" s="53"/>
      <c r="R86" s="58"/>
      <c r="S86" s="53"/>
      <c r="T86" s="56"/>
      <c r="U86" s="53"/>
      <c r="V86" s="53"/>
      <c r="W86" s="53"/>
      <c r="X86" s="53"/>
      <c r="Y86" s="53"/>
      <c r="Z86" s="53"/>
      <c r="AA86" s="53"/>
      <c r="AB86" s="53"/>
      <c r="AC86" s="53"/>
      <c r="AD86" s="53"/>
      <c r="AE86" s="53"/>
    </row>
    <row r="87" spans="1:50" x14ac:dyDescent="0.25">
      <c r="C87" s="53"/>
      <c r="D87" s="53"/>
      <c r="E87" s="53"/>
      <c r="F87" s="53"/>
      <c r="G87" s="53"/>
      <c r="H87" s="53"/>
      <c r="I87" s="53"/>
      <c r="J87" s="53"/>
      <c r="K87" s="53"/>
      <c r="L87" s="53"/>
      <c r="M87" s="53"/>
      <c r="N87" s="53"/>
      <c r="O87" s="53"/>
      <c r="P87" s="53"/>
      <c r="Q87" s="53"/>
      <c r="R87" s="53"/>
      <c r="S87" s="53"/>
      <c r="T87" s="56"/>
      <c r="U87" s="53"/>
      <c r="V87" s="53"/>
      <c r="W87" s="53"/>
      <c r="X87" s="53"/>
      <c r="Y87" s="53"/>
      <c r="Z87" s="53"/>
      <c r="AA87" s="53"/>
      <c r="AB87" s="53"/>
      <c r="AC87" s="53"/>
      <c r="AD87" s="53"/>
      <c r="AE87" s="53"/>
    </row>
    <row r="88" spans="1:50" x14ac:dyDescent="0.25">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row>
    <row r="89" spans="1:50" x14ac:dyDescent="0.25">
      <c r="C89" s="53"/>
      <c r="D89" s="53"/>
      <c r="E89" s="53" t="s">
        <v>16</v>
      </c>
      <c r="F89" s="56">
        <v>19.545593</v>
      </c>
      <c r="G89" s="56">
        <v>12.191537</v>
      </c>
      <c r="H89" s="53"/>
      <c r="I89" s="53"/>
      <c r="J89" s="53"/>
      <c r="K89" s="53"/>
      <c r="L89" s="53"/>
      <c r="M89" s="53"/>
      <c r="N89" s="53"/>
      <c r="O89" s="53"/>
      <c r="P89" s="53"/>
      <c r="Q89" s="53"/>
      <c r="R89" s="53" t="s">
        <v>16</v>
      </c>
      <c r="S89" s="56">
        <v>1.605</v>
      </c>
      <c r="T89" s="56"/>
      <c r="U89" s="53"/>
      <c r="V89" s="53"/>
      <c r="W89" s="53"/>
      <c r="X89" s="53"/>
      <c r="Y89" s="53"/>
      <c r="Z89" s="53"/>
      <c r="AA89" s="53"/>
      <c r="AB89" s="53"/>
      <c r="AC89" s="53"/>
      <c r="AD89" s="53"/>
      <c r="AE89" s="53"/>
    </row>
    <row r="90" spans="1:50" s="62" customFormat="1" x14ac:dyDescent="0.25">
      <c r="A90" s="2"/>
      <c r="B90" s="2"/>
      <c r="C90" s="60"/>
      <c r="D90" s="53"/>
      <c r="E90" s="58" t="s">
        <v>17</v>
      </c>
      <c r="F90" s="56">
        <v>19.553196</v>
      </c>
      <c r="G90" s="56">
        <v>12.469123</v>
      </c>
      <c r="H90" s="53"/>
      <c r="I90" s="53"/>
      <c r="J90" s="53"/>
      <c r="K90" s="53"/>
      <c r="L90" s="60"/>
      <c r="M90" s="60"/>
      <c r="N90" s="60"/>
      <c r="O90" s="60"/>
      <c r="P90" s="60"/>
      <c r="Q90" s="53"/>
      <c r="R90" s="58" t="s">
        <v>17</v>
      </c>
      <c r="S90" s="56">
        <v>1.5429999999999999</v>
      </c>
      <c r="T90" s="56"/>
      <c r="U90" s="53"/>
      <c r="V90" s="53"/>
      <c r="W90" s="53"/>
      <c r="X90" s="53"/>
      <c r="Y90" s="53"/>
      <c r="Z90" s="53"/>
      <c r="AA90" s="53"/>
      <c r="AB90" s="60"/>
      <c r="AC90" s="60"/>
      <c r="AD90" s="60"/>
      <c r="AE90" s="60"/>
      <c r="AF90" s="61"/>
      <c r="AG90" s="61"/>
      <c r="AH90" s="61"/>
      <c r="AI90" s="61"/>
      <c r="AJ90" s="61"/>
      <c r="AK90" s="61"/>
      <c r="AL90" s="61"/>
      <c r="AM90" s="61"/>
      <c r="AN90" s="61"/>
      <c r="AO90" s="61"/>
      <c r="AP90" s="61"/>
      <c r="AQ90" s="61"/>
      <c r="AR90" s="61"/>
      <c r="AS90" s="61"/>
      <c r="AT90" s="61"/>
      <c r="AU90" s="61"/>
      <c r="AV90" s="61"/>
      <c r="AW90" s="61"/>
      <c r="AX90" s="61"/>
    </row>
    <row r="91" spans="1:50" s="62" customFormat="1" x14ac:dyDescent="0.25">
      <c r="A91" s="2"/>
      <c r="B91" s="2"/>
      <c r="C91" s="60"/>
      <c r="D91" s="53"/>
      <c r="E91" s="53" t="s">
        <v>18</v>
      </c>
      <c r="F91" s="56">
        <v>15.415177999999999</v>
      </c>
      <c r="G91" s="56">
        <v>11.581443999999999</v>
      </c>
      <c r="H91" s="53"/>
      <c r="I91" s="53"/>
      <c r="J91" s="53"/>
      <c r="K91" s="53"/>
      <c r="L91" s="60"/>
      <c r="M91" s="60"/>
      <c r="N91" s="60"/>
      <c r="O91" s="60"/>
      <c r="P91" s="60"/>
      <c r="Q91" s="53"/>
      <c r="R91" s="53" t="s">
        <v>18</v>
      </c>
      <c r="S91" s="56">
        <v>1.325</v>
      </c>
      <c r="T91" s="56"/>
      <c r="U91" s="53"/>
      <c r="V91" s="53"/>
      <c r="W91" s="53"/>
      <c r="X91" s="53"/>
      <c r="Y91" s="53"/>
      <c r="Z91" s="53"/>
      <c r="AA91" s="53"/>
      <c r="AB91" s="60"/>
      <c r="AC91" s="60"/>
      <c r="AD91" s="60"/>
      <c r="AE91" s="60"/>
      <c r="AF91" s="61"/>
      <c r="AG91" s="61"/>
      <c r="AH91" s="61"/>
      <c r="AI91" s="61"/>
      <c r="AJ91" s="61"/>
      <c r="AK91" s="61"/>
      <c r="AL91" s="61"/>
      <c r="AM91" s="61"/>
      <c r="AN91" s="61"/>
      <c r="AO91" s="61"/>
      <c r="AP91" s="61"/>
      <c r="AQ91" s="61"/>
      <c r="AR91" s="61"/>
      <c r="AS91" s="61"/>
      <c r="AT91" s="61"/>
      <c r="AU91" s="61"/>
      <c r="AV91" s="61"/>
      <c r="AW91" s="61"/>
      <c r="AX91" s="61"/>
    </row>
    <row r="92" spans="1:50" s="62" customFormat="1" x14ac:dyDescent="0.25">
      <c r="A92" s="2"/>
      <c r="B92" s="2"/>
      <c r="C92" s="60"/>
      <c r="D92" s="53"/>
      <c r="E92" s="53" t="s">
        <v>19</v>
      </c>
      <c r="F92" s="56">
        <v>17.509709999999998</v>
      </c>
      <c r="G92" s="56">
        <v>10.826544</v>
      </c>
      <c r="H92" s="53"/>
      <c r="I92" s="53"/>
      <c r="J92" s="53"/>
      <c r="K92" s="53"/>
      <c r="L92" s="60"/>
      <c r="M92" s="60"/>
      <c r="N92" s="60"/>
      <c r="O92" s="60"/>
      <c r="P92" s="60"/>
      <c r="Q92" s="53"/>
      <c r="R92" s="53" t="s">
        <v>19</v>
      </c>
      <c r="S92" s="56">
        <v>1.637</v>
      </c>
      <c r="T92" s="56"/>
      <c r="U92" s="53"/>
      <c r="V92" s="53"/>
      <c r="W92" s="53"/>
      <c r="X92" s="53"/>
      <c r="Y92" s="53"/>
      <c r="Z92" s="53"/>
      <c r="AA92" s="53"/>
      <c r="AB92" s="60"/>
      <c r="AC92" s="60"/>
      <c r="AD92" s="60"/>
      <c r="AE92" s="60"/>
      <c r="AF92" s="61"/>
      <c r="AG92" s="61"/>
      <c r="AH92" s="61"/>
      <c r="AI92" s="61"/>
      <c r="AJ92" s="61"/>
      <c r="AK92" s="61"/>
      <c r="AL92" s="61"/>
      <c r="AM92" s="61"/>
      <c r="AN92" s="61"/>
      <c r="AO92" s="61"/>
      <c r="AP92" s="61"/>
      <c r="AQ92" s="61"/>
      <c r="AR92" s="61"/>
      <c r="AS92" s="61"/>
      <c r="AT92" s="61"/>
      <c r="AU92" s="61"/>
      <c r="AV92" s="61"/>
      <c r="AW92" s="61"/>
      <c r="AX92" s="61"/>
    </row>
    <row r="93" spans="1:50" s="62" customFormat="1" x14ac:dyDescent="0.25">
      <c r="C93" s="60"/>
      <c r="D93" s="53"/>
      <c r="E93" s="53" t="s">
        <v>20</v>
      </c>
      <c r="F93" s="56">
        <v>19.925118999999999</v>
      </c>
      <c r="G93" s="56">
        <v>11.524609</v>
      </c>
      <c r="H93" s="53"/>
      <c r="I93" s="60"/>
      <c r="J93" s="60"/>
      <c r="K93" s="60"/>
      <c r="L93" s="60"/>
      <c r="M93" s="60"/>
      <c r="N93" s="60"/>
      <c r="O93" s="60"/>
      <c r="P93" s="60"/>
      <c r="Q93" s="53"/>
      <c r="R93" s="53" t="s">
        <v>20</v>
      </c>
      <c r="S93" s="56">
        <v>1.722</v>
      </c>
      <c r="T93" s="56"/>
      <c r="U93" s="53"/>
      <c r="V93" s="53"/>
      <c r="W93" s="53"/>
      <c r="X93" s="53"/>
      <c r="Y93" s="53"/>
      <c r="Z93" s="53"/>
      <c r="AA93" s="53"/>
      <c r="AB93" s="60"/>
      <c r="AC93" s="60"/>
      <c r="AD93" s="60"/>
      <c r="AE93" s="60"/>
      <c r="AF93" s="61"/>
      <c r="AG93" s="61"/>
      <c r="AH93" s="61"/>
      <c r="AI93" s="61"/>
      <c r="AJ93" s="61"/>
      <c r="AK93" s="61"/>
      <c r="AL93" s="61"/>
      <c r="AM93" s="61"/>
      <c r="AN93" s="61"/>
      <c r="AO93" s="61"/>
      <c r="AP93" s="61"/>
      <c r="AQ93" s="61"/>
      <c r="AR93" s="61"/>
      <c r="AS93" s="61"/>
      <c r="AT93" s="61"/>
      <c r="AU93" s="61"/>
      <c r="AV93" s="61"/>
      <c r="AW93" s="61"/>
      <c r="AX93" s="61"/>
    </row>
    <row r="94" spans="1:50" s="62" customFormat="1" x14ac:dyDescent="0.25">
      <c r="C94" s="60"/>
      <c r="D94" s="53"/>
      <c r="E94" s="53" t="s">
        <v>21</v>
      </c>
      <c r="F94" s="56">
        <v>16.72054</v>
      </c>
      <c r="G94" s="56">
        <v>12.497214</v>
      </c>
      <c r="H94" s="53"/>
      <c r="I94" s="60"/>
      <c r="J94" s="60"/>
      <c r="K94" s="60"/>
      <c r="L94" s="60"/>
      <c r="M94" s="60"/>
      <c r="N94" s="60"/>
      <c r="O94" s="60"/>
      <c r="P94" s="60"/>
      <c r="Q94" s="53"/>
      <c r="R94" s="53" t="s">
        <v>21</v>
      </c>
      <c r="S94" s="56">
        <v>1.357</v>
      </c>
      <c r="T94" s="56"/>
      <c r="U94" s="53"/>
      <c r="V94" s="53"/>
      <c r="W94" s="53"/>
      <c r="X94" s="53"/>
      <c r="Y94" s="53"/>
      <c r="Z94" s="53"/>
      <c r="AA94" s="53"/>
      <c r="AB94" s="60"/>
      <c r="AC94" s="60"/>
      <c r="AD94" s="60"/>
      <c r="AE94" s="60"/>
      <c r="AF94" s="61"/>
      <c r="AG94" s="61"/>
      <c r="AH94" s="61"/>
      <c r="AI94" s="61"/>
      <c r="AJ94" s="61"/>
      <c r="AK94" s="61"/>
      <c r="AL94" s="61"/>
      <c r="AM94" s="61"/>
      <c r="AN94" s="61"/>
      <c r="AO94" s="61"/>
      <c r="AP94" s="61"/>
      <c r="AQ94" s="61"/>
      <c r="AR94" s="61"/>
      <c r="AS94" s="61"/>
      <c r="AT94" s="61"/>
      <c r="AU94" s="61"/>
      <c r="AV94" s="61"/>
      <c r="AW94" s="61"/>
      <c r="AX94" s="61"/>
    </row>
    <row r="95" spans="1:50" s="62" customFormat="1" x14ac:dyDescent="0.25">
      <c r="C95" s="60"/>
      <c r="D95" s="60"/>
      <c r="E95" s="60"/>
      <c r="F95" s="60"/>
      <c r="G95" s="60"/>
      <c r="H95" s="53"/>
      <c r="I95" s="60"/>
      <c r="J95" s="60"/>
      <c r="K95" s="60"/>
      <c r="L95" s="60"/>
      <c r="M95" s="60"/>
      <c r="N95" s="60"/>
      <c r="O95" s="60"/>
      <c r="P95" s="60"/>
      <c r="Q95" s="60"/>
      <c r="R95" s="60"/>
      <c r="S95" s="60"/>
      <c r="T95" s="56"/>
      <c r="U95" s="53"/>
      <c r="V95" s="53"/>
      <c r="W95" s="53"/>
      <c r="X95" s="53"/>
      <c r="Y95" s="53"/>
      <c r="Z95" s="53"/>
      <c r="AA95" s="53"/>
      <c r="AB95" s="60"/>
      <c r="AC95" s="60"/>
      <c r="AD95" s="60"/>
      <c r="AE95" s="60"/>
      <c r="AF95" s="61"/>
      <c r="AG95" s="61"/>
      <c r="AH95" s="61"/>
      <c r="AI95" s="61"/>
      <c r="AJ95" s="61"/>
      <c r="AK95" s="61"/>
      <c r="AL95" s="61"/>
      <c r="AM95" s="61"/>
      <c r="AN95" s="61"/>
      <c r="AO95" s="61"/>
      <c r="AP95" s="61"/>
      <c r="AQ95" s="61"/>
      <c r="AR95" s="61"/>
      <c r="AS95" s="61"/>
      <c r="AT95" s="61"/>
      <c r="AU95" s="61"/>
      <c r="AV95" s="61"/>
      <c r="AW95" s="61"/>
      <c r="AX95" s="61"/>
    </row>
    <row r="96" spans="1:50" s="62" customFormat="1" x14ac:dyDescent="0.25">
      <c r="C96" s="60"/>
      <c r="D96" s="60"/>
      <c r="E96" s="60"/>
      <c r="F96" s="60"/>
      <c r="G96" s="60"/>
      <c r="H96" s="60"/>
      <c r="I96" s="60"/>
      <c r="J96" s="60"/>
      <c r="K96" s="60"/>
      <c r="L96" s="60"/>
      <c r="M96" s="60"/>
      <c r="N96" s="60"/>
      <c r="O96" s="60"/>
      <c r="P96" s="53"/>
      <c r="Q96" s="53"/>
      <c r="R96" s="58"/>
      <c r="S96" s="56"/>
      <c r="T96" s="56"/>
      <c r="U96" s="53"/>
      <c r="V96" s="53"/>
      <c r="W96" s="53"/>
      <c r="X96" s="53"/>
      <c r="Y96" s="53"/>
      <c r="Z96" s="53"/>
      <c r="AA96" s="53"/>
      <c r="AB96" s="60"/>
      <c r="AC96" s="60"/>
      <c r="AD96" s="60"/>
      <c r="AE96" s="60"/>
      <c r="AF96" s="61"/>
      <c r="AG96" s="61"/>
      <c r="AH96" s="61"/>
      <c r="AI96" s="61"/>
      <c r="AJ96" s="61"/>
      <c r="AK96" s="61"/>
      <c r="AL96" s="61"/>
      <c r="AM96" s="61"/>
      <c r="AN96" s="61"/>
      <c r="AO96" s="61"/>
      <c r="AP96" s="61"/>
      <c r="AQ96" s="61"/>
      <c r="AR96" s="61"/>
      <c r="AS96" s="61"/>
      <c r="AT96" s="61"/>
      <c r="AU96" s="61"/>
      <c r="AV96" s="61"/>
      <c r="AW96" s="61"/>
      <c r="AX96" s="61"/>
    </row>
    <row r="97" spans="1:50" s="62" customFormat="1" x14ac:dyDescent="0.25">
      <c r="C97" s="60"/>
      <c r="D97" s="60"/>
      <c r="E97" s="60"/>
      <c r="F97" s="60"/>
      <c r="G97" s="60"/>
      <c r="H97" s="60"/>
      <c r="I97" s="60"/>
      <c r="J97" s="60"/>
      <c r="K97" s="60"/>
      <c r="L97" s="60"/>
      <c r="M97" s="60"/>
      <c r="N97" s="60"/>
      <c r="O97" s="60"/>
      <c r="P97" s="53"/>
      <c r="Q97" s="53"/>
      <c r="R97" s="56"/>
      <c r="S97" s="56"/>
      <c r="T97" s="56"/>
      <c r="U97" s="53"/>
      <c r="V97" s="53"/>
      <c r="W97" s="53"/>
      <c r="X97" s="53"/>
      <c r="Y97" s="53"/>
      <c r="Z97" s="53"/>
      <c r="AA97" s="53"/>
      <c r="AB97" s="60"/>
      <c r="AC97" s="60"/>
      <c r="AD97" s="60"/>
      <c r="AE97" s="60"/>
      <c r="AF97" s="61"/>
      <c r="AG97" s="61"/>
      <c r="AH97" s="61"/>
      <c r="AI97" s="61"/>
      <c r="AJ97" s="61"/>
      <c r="AK97" s="61"/>
      <c r="AL97" s="61"/>
      <c r="AM97" s="61"/>
      <c r="AN97" s="61"/>
      <c r="AO97" s="61"/>
      <c r="AP97" s="61"/>
      <c r="AQ97" s="61"/>
      <c r="AR97" s="61"/>
      <c r="AS97" s="61"/>
      <c r="AT97" s="61"/>
      <c r="AU97" s="61"/>
      <c r="AV97" s="61"/>
      <c r="AW97" s="61"/>
      <c r="AX97" s="61"/>
    </row>
    <row r="98" spans="1:50" x14ac:dyDescent="0.25">
      <c r="A98" s="62"/>
      <c r="B98" s="62"/>
      <c r="C98" s="60"/>
      <c r="D98" s="60"/>
      <c r="E98" s="60"/>
      <c r="F98" s="60"/>
      <c r="G98" s="60"/>
      <c r="H98" s="60"/>
      <c r="I98" s="60"/>
      <c r="J98" s="60"/>
      <c r="K98" s="60"/>
      <c r="L98" s="53"/>
      <c r="M98" s="53"/>
      <c r="N98" s="53"/>
      <c r="O98" s="53"/>
      <c r="P98" s="53"/>
      <c r="Q98" s="53"/>
      <c r="R98" s="53"/>
      <c r="S98" s="56"/>
      <c r="T98" s="56"/>
      <c r="U98" s="53"/>
      <c r="V98" s="53"/>
      <c r="W98" s="53"/>
      <c r="X98" s="53"/>
      <c r="Y98" s="53"/>
      <c r="Z98" s="53"/>
      <c r="AA98" s="53"/>
      <c r="AB98" s="53"/>
      <c r="AC98" s="53"/>
      <c r="AD98" s="53"/>
      <c r="AE98" s="53"/>
    </row>
    <row r="99" spans="1:50" x14ac:dyDescent="0.25">
      <c r="A99" s="62"/>
      <c r="B99" s="62"/>
      <c r="C99" s="60"/>
      <c r="D99" s="60"/>
      <c r="E99" s="60"/>
      <c r="F99" s="60"/>
      <c r="G99" s="60"/>
      <c r="H99" s="60"/>
      <c r="I99" s="60"/>
      <c r="J99" s="60"/>
      <c r="K99" s="60"/>
      <c r="L99" s="53"/>
      <c r="M99" s="53"/>
      <c r="N99" s="53"/>
      <c r="O99" s="53"/>
      <c r="P99" s="53"/>
      <c r="Q99" s="53"/>
      <c r="R99" s="58"/>
      <c r="S99" s="56"/>
      <c r="T99" s="56"/>
      <c r="U99" s="53"/>
      <c r="V99" s="53"/>
      <c r="W99" s="53"/>
      <c r="X99" s="53"/>
      <c r="Y99" s="53"/>
      <c r="Z99" s="53"/>
      <c r="AA99" s="53"/>
      <c r="AB99" s="53"/>
      <c r="AC99" s="53"/>
      <c r="AD99" s="53"/>
      <c r="AE99" s="53"/>
    </row>
    <row r="100" spans="1:50" x14ac:dyDescent="0.25">
      <c r="A100" s="62"/>
      <c r="B100" s="62"/>
      <c r="C100" s="62"/>
      <c r="D100" s="62"/>
      <c r="E100" s="62"/>
      <c r="F100" s="62"/>
      <c r="G100" s="62"/>
      <c r="H100" s="62"/>
      <c r="I100" s="62"/>
      <c r="J100" s="62"/>
      <c r="K100" s="62"/>
    </row>
  </sheetData>
  <sheetProtection selectLockedCells="1" selectUnlockedCells="1"/>
  <mergeCells count="5">
    <mergeCell ref="D36:F36"/>
    <mergeCell ref="G36:I36"/>
    <mergeCell ref="P36:R36"/>
    <mergeCell ref="C51:L52"/>
    <mergeCell ref="O51:W52"/>
  </mergeCells>
  <conditionalFormatting sqref="D59:F59 D38:I44 P38:S44">
    <cfRule type="expression" dxfId="1" priority="17">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04"/>
  <sheetViews>
    <sheetView zoomScaleNormal="100" workbookViewId="0">
      <selection activeCell="M1" sqref="M1"/>
    </sheetView>
  </sheetViews>
  <sheetFormatPr defaultColWidth="9.109375" defaultRowHeight="13.2" x14ac:dyDescent="0.25"/>
  <cols>
    <col min="1" max="1" width="2.6640625" style="2" customWidth="1"/>
    <col min="2" max="2" width="7.33203125" style="2" customWidth="1"/>
    <col min="3" max="4" width="9.109375" style="2" customWidth="1"/>
    <col min="5" max="5" width="10.33203125" style="2" customWidth="1"/>
    <col min="6" max="6" width="8.33203125" style="2" customWidth="1"/>
    <col min="7" max="8" width="9.109375" style="2"/>
    <col min="9" max="10" width="9.109375" style="2" customWidth="1"/>
    <col min="11" max="15" width="9.109375" style="2"/>
    <col min="16" max="16" width="1.6640625" style="2" customWidth="1"/>
    <col min="17" max="18" width="9.109375" style="2"/>
    <col min="19" max="19" width="10.88671875" style="2" customWidth="1"/>
    <col min="20" max="20" width="9.88671875" style="2" customWidth="1"/>
    <col min="21" max="21" width="13.44140625" style="2" customWidth="1"/>
    <col min="22" max="24" width="13.33203125" style="2" customWidth="1"/>
    <col min="25" max="28" width="9.109375" style="2"/>
    <col min="29" max="29" width="9.109375" style="17"/>
    <col min="30" max="54" width="9.109375" style="17" customWidth="1"/>
    <col min="55" max="55" width="9.109375" style="53" customWidth="1"/>
    <col min="56" max="16384" width="9.109375" style="2"/>
  </cols>
  <sheetData>
    <row r="1" spans="2:55" ht="21" customHeight="1" x14ac:dyDescent="0.25">
      <c r="B1" s="14" t="s">
        <v>84</v>
      </c>
      <c r="C1" s="15"/>
      <c r="D1" s="15"/>
      <c r="AB1" s="16"/>
      <c r="BC1" s="17"/>
    </row>
    <row r="2" spans="2:55" ht="10.5" customHeight="1" x14ac:dyDescent="0.25">
      <c r="AB2" s="18"/>
      <c r="BC2" s="17"/>
    </row>
    <row r="3" spans="2:55" ht="8.25" customHeight="1" x14ac:dyDescent="0.25">
      <c r="B3" s="19"/>
      <c r="C3" s="19"/>
      <c r="D3" s="19"/>
      <c r="E3" s="19"/>
      <c r="F3" s="19"/>
      <c r="G3" s="19"/>
      <c r="H3" s="19"/>
      <c r="I3" s="19"/>
      <c r="J3" s="19"/>
      <c r="K3" s="19"/>
      <c r="L3" s="19"/>
      <c r="M3" s="19"/>
      <c r="N3" s="19"/>
      <c r="O3" s="19"/>
      <c r="P3" s="19"/>
      <c r="Q3" s="19"/>
      <c r="R3" s="19"/>
      <c r="S3" s="19"/>
      <c r="T3" s="19"/>
      <c r="U3" s="19"/>
      <c r="V3" s="19"/>
      <c r="W3" s="19"/>
      <c r="X3" s="19"/>
      <c r="Y3" s="19"/>
      <c r="Z3" s="19"/>
      <c r="AA3" s="19"/>
      <c r="BC3" s="17"/>
    </row>
    <row r="4" spans="2:55" ht="18" customHeight="1" x14ac:dyDescent="0.25">
      <c r="B4" s="19"/>
      <c r="C4" s="19"/>
      <c r="D4" s="19"/>
      <c r="E4" s="19"/>
      <c r="F4" s="19"/>
      <c r="G4" s="19"/>
      <c r="H4" s="19"/>
      <c r="I4" s="19"/>
      <c r="J4" s="19"/>
      <c r="K4" s="19"/>
      <c r="L4" s="19"/>
      <c r="M4" s="19"/>
      <c r="N4" s="19"/>
      <c r="O4" s="19"/>
      <c r="P4" s="19"/>
      <c r="Q4" s="19"/>
      <c r="R4" s="19"/>
      <c r="S4" s="19"/>
      <c r="T4" s="19"/>
      <c r="U4" s="19"/>
      <c r="V4" s="19"/>
      <c r="W4" s="19"/>
      <c r="X4" s="19"/>
      <c r="Y4" s="19"/>
      <c r="Z4" s="19"/>
      <c r="AA4" s="19"/>
      <c r="BC4" s="17"/>
    </row>
    <row r="5" spans="2:55" x14ac:dyDescent="0.25">
      <c r="B5" s="19"/>
      <c r="C5" s="19"/>
      <c r="D5" s="19"/>
      <c r="E5" s="19"/>
      <c r="F5" s="19"/>
      <c r="G5" s="19"/>
      <c r="H5" s="19"/>
      <c r="I5" s="19"/>
      <c r="J5" s="19"/>
      <c r="K5" s="19"/>
      <c r="L5" s="19"/>
      <c r="M5" s="19"/>
      <c r="N5" s="19"/>
      <c r="O5" s="19"/>
      <c r="P5" s="19"/>
      <c r="Q5" s="19"/>
      <c r="R5" s="19"/>
      <c r="S5" s="19"/>
      <c r="T5" s="19"/>
      <c r="U5" s="19"/>
      <c r="V5" s="19"/>
      <c r="W5" s="19"/>
      <c r="X5" s="19"/>
      <c r="Y5" s="19"/>
      <c r="Z5" s="19"/>
      <c r="AA5" s="19"/>
      <c r="BC5" s="17"/>
    </row>
    <row r="6" spans="2:55" x14ac:dyDescent="0.25">
      <c r="B6" s="19"/>
      <c r="C6" s="19"/>
      <c r="D6" s="19"/>
      <c r="E6" s="19"/>
      <c r="F6" s="19"/>
      <c r="G6" s="19"/>
      <c r="H6" s="19"/>
      <c r="I6" s="19"/>
      <c r="J6" s="19"/>
      <c r="K6" s="19"/>
      <c r="L6" s="19"/>
      <c r="M6" s="19"/>
      <c r="N6" s="19"/>
      <c r="O6" s="19"/>
      <c r="P6" s="19"/>
      <c r="Q6" s="19"/>
      <c r="R6" s="19"/>
      <c r="S6" s="19"/>
      <c r="T6" s="19"/>
      <c r="U6" s="19"/>
      <c r="V6" s="19"/>
      <c r="W6" s="19"/>
      <c r="X6" s="19"/>
      <c r="Y6" s="19"/>
      <c r="Z6" s="19"/>
      <c r="AA6" s="19"/>
      <c r="BC6" s="17"/>
    </row>
    <row r="7" spans="2:55" ht="12" customHeight="1" x14ac:dyDescent="0.3">
      <c r="B7" s="19"/>
      <c r="C7" s="20"/>
      <c r="D7" s="19"/>
      <c r="E7" s="19"/>
      <c r="F7" s="19"/>
      <c r="G7" s="19"/>
      <c r="H7" s="19"/>
      <c r="I7" s="19"/>
      <c r="J7" s="19"/>
      <c r="K7" s="19"/>
      <c r="L7" s="19"/>
      <c r="M7" s="19"/>
      <c r="N7" s="19"/>
      <c r="O7" s="19"/>
      <c r="P7" s="19"/>
      <c r="Q7" s="20"/>
      <c r="R7" s="19"/>
      <c r="S7" s="19"/>
      <c r="T7" s="19"/>
      <c r="U7" s="19"/>
      <c r="V7" s="19"/>
      <c r="W7" s="19"/>
      <c r="X7" s="19"/>
      <c r="Y7" s="19"/>
      <c r="Z7" s="19"/>
      <c r="AA7" s="19"/>
      <c r="BC7" s="17"/>
    </row>
    <row r="8" spans="2:55" ht="9.75" customHeight="1" x14ac:dyDescent="0.25">
      <c r="B8" s="19"/>
      <c r="C8" s="19"/>
      <c r="D8" s="19"/>
      <c r="E8" s="19"/>
      <c r="F8" s="19"/>
      <c r="G8" s="19"/>
      <c r="H8" s="19"/>
      <c r="I8" s="19"/>
      <c r="J8" s="19"/>
      <c r="K8" s="19"/>
      <c r="L8" s="19"/>
      <c r="M8" s="19"/>
      <c r="N8" s="19"/>
      <c r="O8" s="19"/>
      <c r="P8" s="19"/>
      <c r="Q8" s="19"/>
      <c r="R8" s="19"/>
      <c r="S8" s="19"/>
      <c r="T8" s="19"/>
      <c r="U8" s="19"/>
      <c r="V8" s="19"/>
      <c r="W8" s="19"/>
      <c r="X8" s="19"/>
      <c r="Y8" s="19"/>
      <c r="Z8" s="19"/>
      <c r="AA8" s="19"/>
      <c r="BC8" s="17"/>
    </row>
    <row r="9" spans="2:55" x14ac:dyDescent="0.25">
      <c r="B9" s="19"/>
      <c r="C9" s="21"/>
      <c r="D9" s="19"/>
      <c r="E9" s="19"/>
      <c r="F9" s="19"/>
      <c r="G9" s="19"/>
      <c r="H9" s="19"/>
      <c r="I9" s="19"/>
      <c r="J9" s="19"/>
      <c r="K9" s="19"/>
      <c r="L9" s="19"/>
      <c r="M9" s="19"/>
      <c r="N9" s="19"/>
      <c r="O9" s="19"/>
      <c r="P9" s="19"/>
      <c r="Q9" s="19"/>
      <c r="R9" s="19"/>
      <c r="S9" s="19"/>
      <c r="T9" s="19"/>
      <c r="U9" s="19"/>
      <c r="V9" s="19"/>
      <c r="W9" s="19"/>
      <c r="X9" s="19"/>
      <c r="Y9" s="19"/>
      <c r="Z9" s="19"/>
      <c r="AA9" s="19"/>
      <c r="BC9" s="17"/>
    </row>
    <row r="10" spans="2:55" x14ac:dyDescent="0.25">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BC10" s="17"/>
    </row>
    <row r="11" spans="2:55" x14ac:dyDescent="0.25">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BC11" s="17"/>
    </row>
    <row r="12" spans="2:55" x14ac:dyDescent="0.25">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BC12" s="17"/>
    </row>
    <row r="13" spans="2:55" x14ac:dyDescent="0.25">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BC13" s="17"/>
    </row>
    <row r="14" spans="2:55" x14ac:dyDescent="0.25">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BC14" s="17"/>
    </row>
    <row r="15" spans="2:55" x14ac:dyDescent="0.25">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BC15" s="17"/>
    </row>
    <row r="16" spans="2:55" x14ac:dyDescent="0.25">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BC16" s="17"/>
    </row>
    <row r="17" spans="2:55" x14ac:dyDescent="0.25">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BC17" s="17"/>
    </row>
    <row r="18" spans="2:55" x14ac:dyDescent="0.25">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BC18" s="17"/>
    </row>
    <row r="19" spans="2:55" x14ac:dyDescent="0.25">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BC19" s="17"/>
    </row>
    <row r="20" spans="2:55" x14ac:dyDescent="0.2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BC20" s="17"/>
    </row>
    <row r="21" spans="2:55" x14ac:dyDescent="0.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BC21" s="17"/>
    </row>
    <row r="22" spans="2:55" x14ac:dyDescent="0.2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BC22" s="17"/>
    </row>
    <row r="23" spans="2:55" ht="4.5" customHeight="1" x14ac:dyDescent="0.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BC23" s="17"/>
    </row>
    <row r="24" spans="2:55" x14ac:dyDescent="0.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BC24" s="17"/>
    </row>
    <row r="25" spans="2:55" x14ac:dyDescent="0.2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BC25" s="17"/>
    </row>
    <row r="26" spans="2:55" ht="9"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BC26" s="17"/>
    </row>
    <row r="27" spans="2:55" ht="3.75" customHeight="1" x14ac:dyDescent="0.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BC27" s="17"/>
    </row>
    <row r="28" spans="2:55" x14ac:dyDescent="0.25">
      <c r="B28" s="22"/>
      <c r="C28" s="22"/>
      <c r="D28" s="22"/>
      <c r="E28" s="22"/>
      <c r="F28" s="22"/>
      <c r="G28" s="22"/>
      <c r="H28" s="22"/>
      <c r="I28" s="19"/>
      <c r="J28" s="19"/>
      <c r="K28" s="19"/>
      <c r="L28" s="19"/>
      <c r="M28" s="19"/>
      <c r="N28" s="19"/>
      <c r="O28" s="19"/>
      <c r="P28" s="19"/>
      <c r="Q28" s="19"/>
      <c r="R28" s="19"/>
      <c r="S28" s="19"/>
      <c r="T28" s="19"/>
      <c r="U28" s="19"/>
      <c r="V28" s="19"/>
      <c r="W28" s="19"/>
      <c r="X28" s="19"/>
      <c r="Y28" s="19"/>
      <c r="Z28" s="19"/>
      <c r="AA28" s="19"/>
      <c r="BC28" s="17"/>
    </row>
    <row r="29" spans="2:55" ht="11.25" customHeight="1" x14ac:dyDescent="0.25">
      <c r="B29" s="22"/>
      <c r="C29" s="22"/>
      <c r="D29" s="22"/>
      <c r="E29" s="22"/>
      <c r="F29" s="22"/>
      <c r="G29" s="22"/>
      <c r="H29" s="22"/>
      <c r="I29" s="19"/>
      <c r="J29" s="19"/>
      <c r="K29" s="19"/>
      <c r="L29" s="19"/>
      <c r="M29" s="19"/>
      <c r="N29" s="19"/>
      <c r="O29" s="19"/>
      <c r="P29" s="19"/>
      <c r="Q29" s="19"/>
      <c r="R29" s="19"/>
      <c r="S29" s="19"/>
      <c r="T29" s="19"/>
      <c r="U29" s="19"/>
      <c r="V29" s="19"/>
      <c r="W29" s="19"/>
      <c r="X29" s="19"/>
      <c r="Y29" s="19"/>
      <c r="Z29" s="19"/>
      <c r="AA29" s="19"/>
      <c r="BC29" s="17"/>
    </row>
    <row r="30" spans="2:55" s="24" customFormat="1" x14ac:dyDescent="0.25">
      <c r="B30" s="22"/>
      <c r="C30" s="22"/>
      <c r="D30" s="22"/>
      <c r="E30" s="22"/>
      <c r="F30" s="22"/>
      <c r="G30" s="22"/>
      <c r="H30" s="22"/>
      <c r="I30" s="23"/>
      <c r="J30" s="23"/>
      <c r="K30" s="23"/>
      <c r="L30" s="23"/>
      <c r="M30" s="23"/>
      <c r="N30" s="23"/>
      <c r="O30" s="23"/>
      <c r="P30" s="23"/>
      <c r="Q30" s="23"/>
      <c r="R30" s="23"/>
      <c r="S30" s="23"/>
      <c r="T30" s="23"/>
      <c r="U30" s="23"/>
      <c r="V30" s="23"/>
      <c r="W30" s="23"/>
      <c r="X30" s="23"/>
      <c r="Y30" s="23"/>
      <c r="Z30" s="23"/>
      <c r="AA30" s="23"/>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row>
    <row r="31" spans="2:55" ht="7.5" customHeight="1" x14ac:dyDescent="0.25">
      <c r="B31" s="22"/>
      <c r="C31" s="22"/>
      <c r="D31" s="22"/>
      <c r="E31" s="22"/>
      <c r="F31" s="22"/>
      <c r="G31" s="22"/>
      <c r="H31" s="22"/>
      <c r="I31" s="19"/>
      <c r="J31" s="19"/>
      <c r="K31" s="19"/>
      <c r="L31" s="19"/>
      <c r="M31" s="19"/>
      <c r="N31" s="19"/>
      <c r="O31" s="19"/>
      <c r="P31" s="19"/>
      <c r="Q31" s="19"/>
      <c r="R31" s="19"/>
      <c r="S31" s="19"/>
      <c r="T31" s="19"/>
      <c r="U31" s="19"/>
      <c r="V31" s="19"/>
      <c r="W31" s="19"/>
      <c r="X31" s="19"/>
      <c r="Y31" s="19"/>
      <c r="Z31" s="19"/>
      <c r="AA31" s="19"/>
      <c r="BC31" s="17"/>
    </row>
    <row r="32" spans="2:55" s="27" customFormat="1" ht="26.25" customHeight="1" x14ac:dyDescent="0.3">
      <c r="B32" s="22"/>
      <c r="C32" s="20" t="s">
        <v>80</v>
      </c>
      <c r="D32" s="19"/>
      <c r="E32" s="19"/>
      <c r="F32" s="19"/>
      <c r="G32" s="19"/>
      <c r="H32" s="19"/>
      <c r="I32" s="22"/>
      <c r="J32" s="22"/>
      <c r="K32" s="22"/>
      <c r="L32" s="22"/>
      <c r="M32" s="22"/>
      <c r="N32" s="22"/>
      <c r="O32" s="22"/>
      <c r="P32" s="22"/>
      <c r="Q32" s="26"/>
      <c r="R32" s="20" t="s">
        <v>80</v>
      </c>
      <c r="S32" s="19"/>
      <c r="T32" s="19"/>
      <c r="U32" s="19"/>
      <c r="V32" s="19"/>
      <c r="W32" s="19"/>
      <c r="X32" s="22"/>
      <c r="Y32" s="22"/>
      <c r="Z32" s="22"/>
      <c r="AA32" s="22"/>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row>
    <row r="33" spans="2:55" ht="12" customHeight="1" x14ac:dyDescent="0.25">
      <c r="B33" s="19"/>
      <c r="C33" s="19"/>
      <c r="D33" s="19"/>
      <c r="E33" s="19"/>
      <c r="F33" s="19"/>
      <c r="G33" s="19"/>
      <c r="H33" s="19"/>
      <c r="I33" s="19"/>
      <c r="J33" s="19"/>
      <c r="K33" s="19"/>
      <c r="L33" s="19"/>
      <c r="M33" s="19"/>
      <c r="N33" s="19"/>
      <c r="O33" s="19"/>
      <c r="P33" s="19"/>
      <c r="Q33" s="29"/>
      <c r="R33" s="19"/>
      <c r="S33" s="19"/>
      <c r="T33" s="19"/>
      <c r="U33" s="19"/>
      <c r="V33" s="19"/>
      <c r="W33" s="19"/>
      <c r="X33" s="19"/>
      <c r="Y33" s="19"/>
      <c r="Z33" s="19"/>
      <c r="AA33" s="19"/>
      <c r="BC33" s="17"/>
    </row>
    <row r="34" spans="2:55" s="27" customFormat="1" x14ac:dyDescent="0.25">
      <c r="B34" s="22"/>
      <c r="C34" s="30" t="s">
        <v>37</v>
      </c>
      <c r="D34" s="30"/>
      <c r="E34" s="30"/>
      <c r="F34" s="30"/>
      <c r="G34" s="30"/>
      <c r="H34" s="30"/>
      <c r="I34" s="22"/>
      <c r="J34" s="22"/>
      <c r="K34" s="22"/>
      <c r="L34" s="22"/>
      <c r="M34" s="22"/>
      <c r="N34" s="22"/>
      <c r="O34" s="22"/>
      <c r="P34" s="22"/>
      <c r="Q34" s="22"/>
      <c r="R34" s="30" t="s">
        <v>38</v>
      </c>
      <c r="S34" s="22"/>
      <c r="T34" s="22"/>
      <c r="U34" s="22"/>
      <c r="V34" s="22"/>
      <c r="W34" s="22"/>
      <c r="X34" s="22"/>
      <c r="Y34" s="22"/>
      <c r="Z34" s="22"/>
      <c r="AA34" s="22"/>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row>
    <row r="35" spans="2:55" x14ac:dyDescent="0.25">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BC35" s="17"/>
    </row>
    <row r="36" spans="2:55" s="35" customFormat="1" x14ac:dyDescent="0.25">
      <c r="B36" s="31"/>
      <c r="C36" s="32" t="s">
        <v>3</v>
      </c>
      <c r="D36" s="67" t="s">
        <v>9</v>
      </c>
      <c r="E36" s="67"/>
      <c r="F36" s="67"/>
      <c r="G36" s="67" t="s">
        <v>7</v>
      </c>
      <c r="H36" s="67"/>
      <c r="I36" s="67"/>
      <c r="J36" s="67" t="s">
        <v>10</v>
      </c>
      <c r="K36" s="67"/>
      <c r="L36" s="67"/>
      <c r="M36" s="67" t="s">
        <v>8</v>
      </c>
      <c r="N36" s="67"/>
      <c r="O36" s="67"/>
      <c r="P36" s="31"/>
      <c r="Q36" s="31"/>
      <c r="R36" s="33" t="s">
        <v>3</v>
      </c>
      <c r="S36" s="68" t="s">
        <v>39</v>
      </c>
      <c r="T36" s="68"/>
      <c r="U36" s="68"/>
      <c r="V36" s="68" t="s">
        <v>40</v>
      </c>
      <c r="W36" s="68"/>
      <c r="X36" s="68"/>
      <c r="Y36" s="31"/>
      <c r="Z36" s="31"/>
      <c r="AA36" s="31"/>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row>
    <row r="37" spans="2:55" x14ac:dyDescent="0.25">
      <c r="B37" s="19"/>
      <c r="C37" s="29"/>
      <c r="D37" s="37" t="s">
        <v>12</v>
      </c>
      <c r="E37" s="38" t="s">
        <v>13</v>
      </c>
      <c r="F37" s="38" t="s">
        <v>14</v>
      </c>
      <c r="G37" s="37" t="s">
        <v>12</v>
      </c>
      <c r="H37" s="38" t="s">
        <v>13</v>
      </c>
      <c r="I37" s="38" t="s">
        <v>14</v>
      </c>
      <c r="J37" s="37" t="s">
        <v>12</v>
      </c>
      <c r="K37" s="38" t="s">
        <v>13</v>
      </c>
      <c r="L37" s="38" t="s">
        <v>14</v>
      </c>
      <c r="M37" s="37" t="s">
        <v>12</v>
      </c>
      <c r="N37" s="38" t="s">
        <v>13</v>
      </c>
      <c r="O37" s="38" t="s">
        <v>14</v>
      </c>
      <c r="P37" s="19"/>
      <c r="Q37" s="19"/>
      <c r="R37" s="19"/>
      <c r="S37" s="37" t="s">
        <v>34</v>
      </c>
      <c r="T37" s="38" t="s">
        <v>13</v>
      </c>
      <c r="U37" s="38" t="s">
        <v>14</v>
      </c>
      <c r="V37" s="37" t="s">
        <v>34</v>
      </c>
      <c r="W37" s="38" t="s">
        <v>13</v>
      </c>
      <c r="X37" s="38" t="s">
        <v>14</v>
      </c>
      <c r="Y37" s="19"/>
      <c r="Z37" s="19"/>
      <c r="AA37" s="19"/>
      <c r="BC37" s="17"/>
    </row>
    <row r="38" spans="2:55" x14ac:dyDescent="0.25">
      <c r="B38" s="19"/>
      <c r="C38" s="19" t="s">
        <v>15</v>
      </c>
      <c r="D38" s="39">
        <v>12.272955</v>
      </c>
      <c r="E38" s="40">
        <v>9.4250000000000007</v>
      </c>
      <c r="F38" s="40">
        <v>15.831</v>
      </c>
      <c r="G38" s="39">
        <v>19.394269000000001</v>
      </c>
      <c r="H38" s="40">
        <v>16.594999999999999</v>
      </c>
      <c r="I38" s="40">
        <v>22.538</v>
      </c>
      <c r="J38" s="39">
        <v>10.21574</v>
      </c>
      <c r="K38" s="40">
        <v>8.6739999999999995</v>
      </c>
      <c r="L38" s="40">
        <v>11.996</v>
      </c>
      <c r="M38" s="39">
        <v>12.229053</v>
      </c>
      <c r="N38" s="40">
        <v>10.66</v>
      </c>
      <c r="O38" s="40">
        <v>13.993</v>
      </c>
      <c r="P38" s="19"/>
      <c r="Q38" s="19"/>
      <c r="R38" s="19" t="s">
        <v>15</v>
      </c>
      <c r="S38" s="41">
        <v>1.198</v>
      </c>
      <c r="T38" s="42">
        <v>0.88949999999999996</v>
      </c>
      <c r="U38" s="42">
        <v>1.6140000000000001</v>
      </c>
      <c r="V38" s="41">
        <v>1.583</v>
      </c>
      <c r="W38" s="42">
        <v>1.2949999999999999</v>
      </c>
      <c r="X38" s="42">
        <v>1.9350000000000001</v>
      </c>
      <c r="Y38" s="19"/>
      <c r="Z38" s="19"/>
      <c r="AA38" s="19"/>
      <c r="BC38" s="17"/>
    </row>
    <row r="39" spans="2:55" x14ac:dyDescent="0.25">
      <c r="B39" s="19"/>
      <c r="C39" s="19" t="s">
        <v>16</v>
      </c>
      <c r="D39" s="39">
        <v>12.360823999999999</v>
      </c>
      <c r="E39" s="40">
        <v>8.6630000000000003</v>
      </c>
      <c r="F39" s="40">
        <v>17.338000000000001</v>
      </c>
      <c r="G39" s="39">
        <v>19.545593</v>
      </c>
      <c r="H39" s="40">
        <v>16.494</v>
      </c>
      <c r="I39" s="40">
        <v>23.006</v>
      </c>
      <c r="J39" s="39">
        <v>8.9340770000000003</v>
      </c>
      <c r="K39" s="40">
        <v>7.3079999999999998</v>
      </c>
      <c r="L39" s="40">
        <v>10.88</v>
      </c>
      <c r="M39" s="39">
        <v>12.191537</v>
      </c>
      <c r="N39" s="40">
        <v>10.637</v>
      </c>
      <c r="O39" s="40">
        <v>13.936999999999999</v>
      </c>
      <c r="P39" s="19"/>
      <c r="Q39" s="19"/>
      <c r="R39" s="19" t="s">
        <v>16</v>
      </c>
      <c r="S39" s="41">
        <v>1.407</v>
      </c>
      <c r="T39" s="44">
        <v>0.94940000000000002</v>
      </c>
      <c r="U39" s="44">
        <v>2.0840000000000001</v>
      </c>
      <c r="V39" s="41">
        <v>1.605</v>
      </c>
      <c r="W39" s="44">
        <v>1.3089999999999999</v>
      </c>
      <c r="X39" s="44">
        <v>1.968</v>
      </c>
      <c r="Y39" s="19"/>
      <c r="Z39" s="19"/>
      <c r="AA39" s="19"/>
      <c r="BC39" s="17"/>
    </row>
    <row r="40" spans="2:55" x14ac:dyDescent="0.25">
      <c r="B40" s="19"/>
      <c r="C40" s="19" t="s">
        <v>17</v>
      </c>
      <c r="D40" s="39">
        <v>11.78951</v>
      </c>
      <c r="E40" s="40">
        <v>8.3629999999999995</v>
      </c>
      <c r="F40" s="40">
        <v>16.369</v>
      </c>
      <c r="G40" s="39">
        <v>19.553196</v>
      </c>
      <c r="H40" s="40">
        <v>16.38</v>
      </c>
      <c r="I40" s="40">
        <v>23.17</v>
      </c>
      <c r="J40" s="39">
        <v>9.0755090000000003</v>
      </c>
      <c r="K40" s="40">
        <v>7.6509999999999998</v>
      </c>
      <c r="L40" s="40">
        <v>10.734</v>
      </c>
      <c r="M40" s="39">
        <v>12.469123</v>
      </c>
      <c r="N40" s="40">
        <v>10.836</v>
      </c>
      <c r="O40" s="40">
        <v>14.308999999999999</v>
      </c>
      <c r="P40" s="19"/>
      <c r="Q40" s="19"/>
      <c r="R40" s="19" t="s">
        <v>17</v>
      </c>
      <c r="S40" s="41">
        <v>1.274</v>
      </c>
      <c r="T40" s="44">
        <v>0.88129999999999997</v>
      </c>
      <c r="U40" s="44">
        <v>1.8420000000000001</v>
      </c>
      <c r="V40" s="41">
        <v>1.5429999999999999</v>
      </c>
      <c r="W40" s="44">
        <v>1.214</v>
      </c>
      <c r="X40" s="44">
        <v>1.96</v>
      </c>
      <c r="Y40" s="19"/>
      <c r="Z40" s="19"/>
      <c r="AA40" s="19"/>
      <c r="BC40" s="17"/>
    </row>
    <row r="41" spans="2:55" x14ac:dyDescent="0.25">
      <c r="B41" s="19"/>
      <c r="C41" s="19" t="s">
        <v>18</v>
      </c>
      <c r="D41" s="39">
        <v>9.7216240000000003</v>
      </c>
      <c r="E41" s="40">
        <v>7.2709999999999999</v>
      </c>
      <c r="F41" s="40">
        <v>12.884</v>
      </c>
      <c r="G41" s="39">
        <v>15.415177999999999</v>
      </c>
      <c r="H41" s="40">
        <v>12.62</v>
      </c>
      <c r="I41" s="40">
        <v>18.696999999999999</v>
      </c>
      <c r="J41" s="39">
        <v>8.6150210000000005</v>
      </c>
      <c r="K41" s="40">
        <v>7.1879999999999997</v>
      </c>
      <c r="L41" s="40">
        <v>10.294</v>
      </c>
      <c r="M41" s="39">
        <v>11.581443999999999</v>
      </c>
      <c r="N41" s="40">
        <v>9.94</v>
      </c>
      <c r="O41" s="40">
        <v>13.454000000000001</v>
      </c>
      <c r="P41" s="19"/>
      <c r="Q41" s="19"/>
      <c r="R41" s="19" t="s">
        <v>18</v>
      </c>
      <c r="S41" s="41">
        <v>1.119</v>
      </c>
      <c r="T41" s="44">
        <v>0.78949999999999998</v>
      </c>
      <c r="U41" s="44">
        <v>1.585</v>
      </c>
      <c r="V41" s="41">
        <v>1.325</v>
      </c>
      <c r="W41" s="44">
        <v>1.024</v>
      </c>
      <c r="X41" s="44">
        <v>1.714</v>
      </c>
      <c r="Y41" s="19"/>
      <c r="Z41" s="19"/>
      <c r="AA41" s="19"/>
      <c r="BC41" s="17"/>
    </row>
    <row r="42" spans="2:55" x14ac:dyDescent="0.25">
      <c r="B42" s="19"/>
      <c r="C42" s="19" t="s">
        <v>19</v>
      </c>
      <c r="D42" s="39">
        <v>9.5967939999999992</v>
      </c>
      <c r="E42" s="40">
        <v>7.085</v>
      </c>
      <c r="F42" s="40">
        <v>12.875</v>
      </c>
      <c r="G42" s="39">
        <v>17.509709999999998</v>
      </c>
      <c r="H42" s="40">
        <v>14.971</v>
      </c>
      <c r="I42" s="40">
        <v>20.375</v>
      </c>
      <c r="J42" s="39">
        <v>9.2527930000000005</v>
      </c>
      <c r="K42" s="40">
        <v>7.6379999999999999</v>
      </c>
      <c r="L42" s="40">
        <v>11.167999999999999</v>
      </c>
      <c r="M42" s="39">
        <v>10.826544</v>
      </c>
      <c r="N42" s="40">
        <v>9.3219999999999992</v>
      </c>
      <c r="O42" s="40">
        <v>12.541</v>
      </c>
      <c r="P42" s="19"/>
      <c r="Q42" s="19"/>
      <c r="R42" s="19" t="s">
        <v>19</v>
      </c>
      <c r="S42" s="41">
        <v>1.0029999999999999</v>
      </c>
      <c r="T42" s="44">
        <v>0.70030000000000003</v>
      </c>
      <c r="U42" s="44">
        <v>1.4359999999999999</v>
      </c>
      <c r="V42" s="41">
        <v>1.637</v>
      </c>
      <c r="W42" s="44">
        <v>1.32</v>
      </c>
      <c r="X42" s="44">
        <v>2.0289999999999999</v>
      </c>
      <c r="Y42" s="19"/>
      <c r="Z42" s="19"/>
      <c r="AA42" s="19"/>
      <c r="BC42" s="17"/>
    </row>
    <row r="43" spans="2:55" x14ac:dyDescent="0.25">
      <c r="B43" s="19"/>
      <c r="C43" s="19" t="s">
        <v>20</v>
      </c>
      <c r="D43" s="39">
        <v>11.768672</v>
      </c>
      <c r="E43" s="40">
        <v>9.0329999999999995</v>
      </c>
      <c r="F43" s="40">
        <v>15.195</v>
      </c>
      <c r="G43" s="39">
        <v>19.925118999999999</v>
      </c>
      <c r="H43" s="40">
        <v>16.818000000000001</v>
      </c>
      <c r="I43" s="40">
        <v>23.445</v>
      </c>
      <c r="J43" s="39">
        <v>7.5553850000000002</v>
      </c>
      <c r="K43" s="40">
        <v>6.2759999999999998</v>
      </c>
      <c r="L43" s="40">
        <v>9.07</v>
      </c>
      <c r="M43" s="39">
        <v>11.524609</v>
      </c>
      <c r="N43" s="40">
        <v>10.002000000000001</v>
      </c>
      <c r="O43" s="40">
        <v>13.244999999999999</v>
      </c>
      <c r="P43" s="19"/>
      <c r="Q43" s="19"/>
      <c r="R43" s="19" t="s">
        <v>20</v>
      </c>
      <c r="S43" s="41">
        <v>1.55</v>
      </c>
      <c r="T43" s="44">
        <v>1.121</v>
      </c>
      <c r="U43" s="44">
        <v>2.1440000000000001</v>
      </c>
      <c r="V43" s="41">
        <v>1.722</v>
      </c>
      <c r="W43" s="44">
        <v>1.373</v>
      </c>
      <c r="X43" s="44">
        <v>2.1589999999999998</v>
      </c>
      <c r="Y43" s="19"/>
      <c r="Z43" s="19"/>
      <c r="AA43" s="19"/>
      <c r="BC43" s="17"/>
    </row>
    <row r="44" spans="2:55" x14ac:dyDescent="0.25">
      <c r="B44" s="19"/>
      <c r="C44" s="45" t="s">
        <v>21</v>
      </c>
      <c r="D44" s="46">
        <v>13.438375000000001</v>
      </c>
      <c r="E44" s="47">
        <v>9.9710000000000001</v>
      </c>
      <c r="F44" s="47">
        <v>17.872</v>
      </c>
      <c r="G44" s="46">
        <v>16.72054</v>
      </c>
      <c r="H44" s="47">
        <v>13.848000000000001</v>
      </c>
      <c r="I44" s="47">
        <v>20.050999999999998</v>
      </c>
      <c r="J44" s="46">
        <v>8.990729</v>
      </c>
      <c r="K44" s="47">
        <v>7.431</v>
      </c>
      <c r="L44" s="47">
        <v>10.84</v>
      </c>
      <c r="M44" s="46">
        <v>12.497214</v>
      </c>
      <c r="N44" s="47">
        <v>10.891</v>
      </c>
      <c r="O44" s="47">
        <v>14.302</v>
      </c>
      <c r="P44" s="19"/>
      <c r="Q44" s="19"/>
      <c r="R44" s="45" t="s">
        <v>21</v>
      </c>
      <c r="S44" s="48">
        <v>1.4990000000000001</v>
      </c>
      <c r="T44" s="49">
        <v>1.0589999999999999</v>
      </c>
      <c r="U44" s="49">
        <v>2.1219999999999999</v>
      </c>
      <c r="V44" s="48">
        <v>1.357</v>
      </c>
      <c r="W44" s="49">
        <v>1.097</v>
      </c>
      <c r="X44" s="49">
        <v>1.681</v>
      </c>
      <c r="Y44" s="19"/>
      <c r="Z44" s="19"/>
      <c r="AA44" s="19"/>
      <c r="BC44" s="17"/>
    </row>
    <row r="45" spans="2:55" x14ac:dyDescent="0.25">
      <c r="B45" s="19"/>
      <c r="C45" s="21"/>
      <c r="D45" s="21"/>
      <c r="E45" s="21"/>
      <c r="F45" s="21"/>
      <c r="G45" s="21"/>
      <c r="H45" s="21"/>
      <c r="I45" s="21"/>
      <c r="J45" s="21"/>
      <c r="K45" s="21"/>
      <c r="L45" s="21"/>
      <c r="M45" s="21"/>
      <c r="N45" s="21"/>
      <c r="O45" s="21"/>
      <c r="P45" s="21"/>
      <c r="Q45" s="21"/>
      <c r="R45" s="21"/>
      <c r="S45" s="21"/>
      <c r="T45" s="21"/>
      <c r="U45" s="19"/>
      <c r="V45" s="19"/>
      <c r="W45" s="19"/>
      <c r="X45" s="19"/>
      <c r="Y45" s="19"/>
      <c r="Z45" s="19"/>
      <c r="AA45" s="19"/>
      <c r="BC45" s="17"/>
    </row>
    <row r="46" spans="2:55" x14ac:dyDescent="0.25">
      <c r="B46" s="19"/>
      <c r="C46" s="21" t="s">
        <v>24</v>
      </c>
      <c r="D46" s="21"/>
      <c r="E46" s="21"/>
      <c r="F46" s="21"/>
      <c r="G46" s="21"/>
      <c r="H46" s="21"/>
      <c r="I46" s="21"/>
      <c r="J46" s="21"/>
      <c r="K46" s="21"/>
      <c r="L46" s="21"/>
      <c r="M46" s="21"/>
      <c r="N46" s="21"/>
      <c r="O46" s="21"/>
      <c r="P46" s="21"/>
      <c r="Q46" s="21"/>
      <c r="R46" s="21" t="s">
        <v>24</v>
      </c>
      <c r="S46" s="21"/>
      <c r="T46" s="21"/>
      <c r="U46" s="19"/>
      <c r="V46" s="19"/>
      <c r="W46" s="19"/>
      <c r="X46" s="19"/>
      <c r="Y46" s="19"/>
      <c r="Z46" s="19"/>
      <c r="AA46" s="19"/>
      <c r="BC46" s="17"/>
    </row>
    <row r="47" spans="2:55" x14ac:dyDescent="0.25">
      <c r="B47" s="19"/>
      <c r="C47" s="21" t="s">
        <v>27</v>
      </c>
      <c r="D47" s="21"/>
      <c r="E47" s="21"/>
      <c r="F47" s="21"/>
      <c r="G47" s="21"/>
      <c r="H47" s="21"/>
      <c r="I47" s="21"/>
      <c r="J47" s="21"/>
      <c r="K47" s="21"/>
      <c r="L47" s="21"/>
      <c r="M47" s="21"/>
      <c r="N47" s="21"/>
      <c r="O47" s="21"/>
      <c r="P47" s="21"/>
      <c r="Q47" s="21"/>
      <c r="R47" s="21" t="s">
        <v>32</v>
      </c>
      <c r="S47" s="21"/>
      <c r="T47" s="21"/>
      <c r="U47" s="19"/>
      <c r="V47" s="19"/>
      <c r="W47" s="19"/>
      <c r="X47" s="19"/>
      <c r="Y47" s="19"/>
      <c r="Z47" s="19"/>
      <c r="AA47" s="19"/>
      <c r="BC47" s="17"/>
    </row>
    <row r="48" spans="2:55" ht="12" customHeight="1" x14ac:dyDescent="0.25">
      <c r="B48" s="21"/>
      <c r="C48" s="21" t="s">
        <v>25</v>
      </c>
      <c r="D48" s="21"/>
      <c r="E48" s="21"/>
      <c r="F48" s="21"/>
      <c r="G48" s="21"/>
      <c r="H48" s="21"/>
      <c r="I48" s="21"/>
      <c r="J48" s="21"/>
      <c r="K48" s="21"/>
      <c r="L48" s="21"/>
      <c r="M48" s="21"/>
      <c r="N48" s="21"/>
      <c r="O48" s="21"/>
      <c r="P48" s="21"/>
      <c r="Q48" s="21"/>
      <c r="R48" s="21" t="s">
        <v>25</v>
      </c>
      <c r="S48" s="50"/>
      <c r="T48" s="51"/>
      <c r="U48" s="19"/>
      <c r="V48" s="19"/>
      <c r="W48" s="19"/>
      <c r="X48" s="19"/>
      <c r="Y48" s="19"/>
      <c r="Z48" s="19"/>
      <c r="AA48" s="19"/>
      <c r="BC48" s="17"/>
    </row>
    <row r="49" spans="2:55" x14ac:dyDescent="0.25">
      <c r="B49" s="19"/>
      <c r="C49" s="21" t="s">
        <v>26</v>
      </c>
      <c r="D49" s="21"/>
      <c r="E49" s="21"/>
      <c r="F49" s="21"/>
      <c r="G49" s="21"/>
      <c r="H49" s="21"/>
      <c r="I49" s="21"/>
      <c r="J49" s="21"/>
      <c r="K49" s="21"/>
      <c r="L49" s="21"/>
      <c r="M49" s="21"/>
      <c r="N49" s="21"/>
      <c r="O49" s="21"/>
      <c r="P49" s="21"/>
      <c r="Q49" s="21"/>
      <c r="R49" s="21" t="s">
        <v>26</v>
      </c>
      <c r="S49" s="21"/>
      <c r="T49" s="51"/>
      <c r="U49" s="19"/>
      <c r="V49" s="19"/>
      <c r="W49" s="19"/>
      <c r="X49" s="19"/>
      <c r="Y49" s="19"/>
      <c r="Z49" s="19"/>
      <c r="AA49" s="19"/>
      <c r="BC49" s="17"/>
    </row>
    <row r="50" spans="2:55" x14ac:dyDescent="0.25">
      <c r="B50" s="21"/>
      <c r="C50" s="21" t="s">
        <v>82</v>
      </c>
      <c r="D50" s="21"/>
      <c r="E50" s="21"/>
      <c r="F50" s="21"/>
      <c r="G50" s="21"/>
      <c r="H50" s="21"/>
      <c r="I50" s="21"/>
      <c r="J50" s="21"/>
      <c r="K50" s="21"/>
      <c r="L50" s="21"/>
      <c r="M50" s="21"/>
      <c r="N50" s="21"/>
      <c r="O50" s="21"/>
      <c r="P50" s="21"/>
      <c r="Q50" s="21"/>
      <c r="R50" s="21" t="s">
        <v>33</v>
      </c>
      <c r="S50" s="21"/>
      <c r="T50" s="19"/>
      <c r="U50" s="19"/>
      <c r="V50" s="19"/>
      <c r="W50" s="19"/>
      <c r="X50" s="19"/>
      <c r="Y50" s="19"/>
      <c r="Z50" s="19"/>
      <c r="AA50" s="19"/>
      <c r="BC50" s="17"/>
    </row>
    <row r="51" spans="2:55" x14ac:dyDescent="0.25">
      <c r="B51" s="21"/>
      <c r="C51" s="69" t="s">
        <v>81</v>
      </c>
      <c r="D51" s="69"/>
      <c r="E51" s="69"/>
      <c r="F51" s="69"/>
      <c r="G51" s="69"/>
      <c r="H51" s="69"/>
      <c r="I51" s="69"/>
      <c r="J51" s="69"/>
      <c r="K51" s="69"/>
      <c r="L51" s="69"/>
      <c r="M51" s="69"/>
      <c r="N51" s="69"/>
      <c r="O51" s="69"/>
      <c r="P51" s="21"/>
      <c r="Q51" s="21"/>
      <c r="R51" s="69" t="s">
        <v>81</v>
      </c>
      <c r="S51" s="69"/>
      <c r="T51" s="69"/>
      <c r="U51" s="69"/>
      <c r="V51" s="69"/>
      <c r="W51" s="69"/>
      <c r="X51" s="69"/>
      <c r="Y51" s="69"/>
      <c r="Z51" s="69"/>
      <c r="AA51" s="69"/>
      <c r="BC51" s="17"/>
    </row>
    <row r="52" spans="2:55" x14ac:dyDescent="0.25">
      <c r="B52" s="21"/>
      <c r="C52" s="69"/>
      <c r="D52" s="69"/>
      <c r="E52" s="69"/>
      <c r="F52" s="69"/>
      <c r="G52" s="69"/>
      <c r="H52" s="69"/>
      <c r="I52" s="69"/>
      <c r="J52" s="69"/>
      <c r="K52" s="69"/>
      <c r="L52" s="69"/>
      <c r="M52" s="69"/>
      <c r="N52" s="69"/>
      <c r="O52" s="69"/>
      <c r="P52" s="21"/>
      <c r="Q52" s="21"/>
      <c r="R52" s="69"/>
      <c r="S52" s="69"/>
      <c r="T52" s="69"/>
      <c r="U52" s="69"/>
      <c r="V52" s="69"/>
      <c r="W52" s="69"/>
      <c r="X52" s="69"/>
      <c r="Y52" s="69"/>
      <c r="Z52" s="69"/>
      <c r="AA52" s="69"/>
      <c r="BC52" s="17"/>
    </row>
    <row r="53" spans="2:55" x14ac:dyDescent="0.25">
      <c r="B53" s="21"/>
      <c r="C53" s="21"/>
      <c r="D53" s="21"/>
      <c r="E53" s="21"/>
      <c r="F53" s="21"/>
      <c r="G53" s="21"/>
      <c r="H53" s="21"/>
      <c r="I53" s="21"/>
      <c r="J53" s="21"/>
      <c r="K53" s="21"/>
      <c r="L53" s="21"/>
      <c r="M53" s="21"/>
      <c r="N53" s="21"/>
      <c r="O53" s="21"/>
      <c r="P53" s="21"/>
      <c r="Q53" s="21"/>
      <c r="R53" s="21"/>
      <c r="S53" s="21"/>
      <c r="T53" s="19"/>
      <c r="U53" s="19"/>
      <c r="V53" s="19"/>
      <c r="W53" s="19"/>
      <c r="X53" s="19"/>
      <c r="Y53" s="19"/>
      <c r="Z53" s="19"/>
      <c r="AA53" s="19"/>
      <c r="BC53" s="17"/>
    </row>
    <row r="54" spans="2:55" x14ac:dyDescent="0.25">
      <c r="B54" s="21"/>
      <c r="C54" s="21" t="s">
        <v>23</v>
      </c>
      <c r="D54" s="21"/>
      <c r="E54" s="21"/>
      <c r="F54" s="21"/>
      <c r="G54" s="21"/>
      <c r="H54" s="21"/>
      <c r="I54" s="21"/>
      <c r="J54" s="21"/>
      <c r="K54" s="21"/>
      <c r="L54" s="21"/>
      <c r="M54" s="21"/>
      <c r="N54" s="21"/>
      <c r="O54" s="21"/>
      <c r="P54" s="21"/>
      <c r="Q54" s="21"/>
      <c r="R54" s="21" t="s">
        <v>23</v>
      </c>
      <c r="S54" s="21"/>
      <c r="T54" s="19"/>
      <c r="U54" s="19"/>
      <c r="V54" s="19"/>
      <c r="W54" s="19"/>
      <c r="X54" s="19"/>
      <c r="Y54" s="19"/>
      <c r="Z54" s="19"/>
      <c r="AA54" s="19"/>
      <c r="BC54" s="17"/>
    </row>
    <row r="55" spans="2:55" x14ac:dyDescent="0.25">
      <c r="B55" s="19"/>
      <c r="C55" s="21" t="s">
        <v>22</v>
      </c>
      <c r="D55" s="21"/>
      <c r="E55" s="21"/>
      <c r="F55" s="21"/>
      <c r="G55" s="21"/>
      <c r="H55" s="21"/>
      <c r="I55" s="21"/>
      <c r="J55" s="21"/>
      <c r="K55" s="21"/>
      <c r="L55" s="21"/>
      <c r="M55" s="21"/>
      <c r="N55" s="21"/>
      <c r="O55" s="21"/>
      <c r="P55" s="21"/>
      <c r="Q55" s="21"/>
      <c r="R55" s="21" t="s">
        <v>22</v>
      </c>
      <c r="S55" s="50"/>
      <c r="T55" s="51"/>
      <c r="U55" s="19"/>
      <c r="V55" s="19"/>
      <c r="W55" s="19"/>
      <c r="X55" s="19"/>
      <c r="Y55" s="19"/>
      <c r="Z55" s="19"/>
      <c r="AA55" s="19"/>
      <c r="BC55" s="17"/>
    </row>
    <row r="56" spans="2:55" x14ac:dyDescent="0.25">
      <c r="B56" s="19"/>
      <c r="C56" s="21"/>
      <c r="D56" s="21"/>
      <c r="E56" s="21"/>
      <c r="F56" s="21"/>
      <c r="G56" s="21"/>
      <c r="H56" s="21"/>
      <c r="I56" s="21"/>
      <c r="J56" s="21"/>
      <c r="K56" s="21"/>
      <c r="L56" s="21"/>
      <c r="M56" s="21"/>
      <c r="N56" s="21"/>
      <c r="O56" s="21"/>
      <c r="P56" s="21"/>
      <c r="Q56" s="21"/>
      <c r="R56" s="21"/>
      <c r="S56" s="50"/>
      <c r="T56" s="51"/>
      <c r="U56" s="19"/>
      <c r="V56" s="19"/>
      <c r="W56" s="19"/>
      <c r="X56" s="19"/>
      <c r="Y56" s="19"/>
      <c r="Z56" s="19"/>
      <c r="AA56" s="19"/>
      <c r="BC56" s="17"/>
    </row>
    <row r="57" spans="2:55" x14ac:dyDescent="0.25">
      <c r="B57" s="19"/>
      <c r="C57" s="21"/>
      <c r="D57" s="19"/>
      <c r="E57" s="19"/>
      <c r="F57" s="19"/>
      <c r="G57" s="19"/>
      <c r="H57" s="19"/>
      <c r="I57" s="19"/>
      <c r="J57" s="19"/>
      <c r="K57" s="19"/>
      <c r="L57" s="19"/>
      <c r="M57" s="19"/>
      <c r="N57" s="19"/>
      <c r="O57" s="19"/>
      <c r="P57" s="19"/>
      <c r="Q57" s="19"/>
      <c r="R57" s="51"/>
      <c r="S57" s="51"/>
      <c r="T57" s="51"/>
      <c r="U57" s="19"/>
      <c r="V57" s="19"/>
      <c r="W57" s="19"/>
      <c r="X57" s="19"/>
      <c r="Y57" s="19"/>
      <c r="Z57" s="19"/>
      <c r="AA57" s="19"/>
      <c r="BC57" s="17"/>
    </row>
    <row r="58" spans="2:55" x14ac:dyDescent="0.25">
      <c r="R58" s="52"/>
      <c r="S58" s="52"/>
      <c r="T58" s="52"/>
      <c r="BC58" s="17"/>
    </row>
    <row r="59" spans="2:55" x14ac:dyDescent="0.25">
      <c r="B59" s="53"/>
      <c r="C59" s="56"/>
      <c r="D59" s="56"/>
      <c r="E59" s="56"/>
      <c r="F59" s="56"/>
      <c r="G59" s="56"/>
      <c r="H59" s="53"/>
      <c r="I59" s="53"/>
      <c r="J59" s="53"/>
      <c r="K59" s="53"/>
      <c r="L59" s="53"/>
      <c r="M59" s="53"/>
      <c r="N59" s="55"/>
      <c r="O59" s="53"/>
      <c r="P59" s="53"/>
      <c r="Q59" s="53"/>
      <c r="R59" s="55"/>
      <c r="S59" s="55"/>
      <c r="T59" s="55"/>
      <c r="U59" s="53"/>
      <c r="V59" s="53"/>
      <c r="W59" s="53"/>
      <c r="X59" s="53"/>
      <c r="Y59" s="53"/>
      <c r="Z59" s="53"/>
      <c r="AA59" s="53"/>
      <c r="AB59" s="53"/>
      <c r="BC59" s="17"/>
    </row>
    <row r="60" spans="2:55" x14ac:dyDescent="0.25">
      <c r="B60" s="53"/>
      <c r="C60" s="53"/>
      <c r="D60" s="56" t="s">
        <v>3</v>
      </c>
      <c r="E60" s="56" t="s">
        <v>4</v>
      </c>
      <c r="F60" s="56" t="s">
        <v>5</v>
      </c>
      <c r="G60" s="56" t="s">
        <v>6</v>
      </c>
      <c r="H60" s="53"/>
      <c r="I60" s="53"/>
      <c r="J60" s="53"/>
      <c r="K60" s="53"/>
      <c r="L60" s="53"/>
      <c r="M60" s="53"/>
      <c r="N60" s="55"/>
      <c r="O60" s="53"/>
      <c r="P60" s="53"/>
      <c r="Q60" s="56"/>
      <c r="R60" s="56" t="s">
        <v>3</v>
      </c>
      <c r="S60" s="56" t="s">
        <v>35</v>
      </c>
      <c r="T60" s="56"/>
      <c r="U60" s="56" t="s">
        <v>6</v>
      </c>
      <c r="V60" s="56"/>
      <c r="W60" s="56"/>
      <c r="X60" s="56"/>
      <c r="Y60" s="56"/>
      <c r="Z60" s="53"/>
      <c r="AA60" s="53"/>
      <c r="AB60" s="53"/>
      <c r="BC60" s="17"/>
    </row>
    <row r="61" spans="2:55" x14ac:dyDescent="0.25">
      <c r="B61" s="53"/>
      <c r="C61" s="53" t="s">
        <v>0</v>
      </c>
      <c r="D61" s="56" t="s">
        <v>15</v>
      </c>
      <c r="E61" s="56">
        <v>15.958780000000001</v>
      </c>
      <c r="F61" s="56">
        <v>11.225073999999999</v>
      </c>
      <c r="G61" s="56">
        <f>MAX(E61:F98)</f>
        <v>19.925118999999999</v>
      </c>
      <c r="H61" s="53"/>
      <c r="I61" s="53"/>
      <c r="J61" s="53"/>
      <c r="K61" s="53"/>
      <c r="L61" s="53"/>
      <c r="M61" s="53"/>
      <c r="N61" s="55"/>
      <c r="O61" s="53"/>
      <c r="P61" s="53"/>
      <c r="Q61" s="53"/>
      <c r="R61" s="53"/>
      <c r="S61" s="53"/>
      <c r="T61" s="53"/>
      <c r="U61" s="53"/>
      <c r="V61" s="53"/>
      <c r="W61" s="53"/>
      <c r="X61" s="53"/>
      <c r="Y61" s="53"/>
      <c r="Z61" s="53"/>
      <c r="AA61" s="53"/>
      <c r="AB61" s="53"/>
      <c r="BC61" s="17"/>
    </row>
    <row r="62" spans="2:55" x14ac:dyDescent="0.25">
      <c r="B62" s="53"/>
      <c r="C62" s="53"/>
      <c r="D62" s="53"/>
      <c r="E62" s="53"/>
      <c r="F62" s="53"/>
      <c r="G62" s="53">
        <f>MIN(E61:F98)</f>
        <v>7.5553850000000002</v>
      </c>
      <c r="H62" s="53"/>
      <c r="I62" s="53"/>
      <c r="J62" s="53"/>
      <c r="K62" s="53"/>
      <c r="L62" s="53"/>
      <c r="M62" s="53"/>
      <c r="N62" s="55"/>
      <c r="O62" s="53"/>
      <c r="P62" s="53"/>
      <c r="Q62" s="53" t="s">
        <v>0</v>
      </c>
      <c r="R62" s="56" t="s">
        <v>15</v>
      </c>
      <c r="S62" s="56">
        <v>1.43</v>
      </c>
      <c r="T62" s="56"/>
      <c r="U62" s="56">
        <f>MAX(S62:S99)</f>
        <v>1.722</v>
      </c>
      <c r="V62" s="56"/>
      <c r="W62" s="57"/>
      <c r="X62" s="57"/>
      <c r="Y62" s="56"/>
      <c r="Z62" s="53"/>
      <c r="AA62" s="53"/>
      <c r="AB62" s="53"/>
      <c r="BC62" s="17"/>
    </row>
    <row r="63" spans="2:55" x14ac:dyDescent="0.25">
      <c r="B63" s="53"/>
      <c r="C63" s="58"/>
      <c r="D63" s="58"/>
      <c r="E63" s="53"/>
      <c r="F63" s="53"/>
      <c r="G63" s="58"/>
      <c r="H63" s="53"/>
      <c r="I63" s="53"/>
      <c r="J63" s="53"/>
      <c r="K63" s="53"/>
      <c r="L63" s="53"/>
      <c r="M63" s="53"/>
      <c r="N63" s="55"/>
      <c r="O63" s="53"/>
      <c r="P63" s="53"/>
      <c r="Q63" s="53"/>
      <c r="R63" s="53"/>
      <c r="S63" s="53"/>
      <c r="T63" s="56"/>
      <c r="U63" s="53">
        <f>MIN(S62:S99)</f>
        <v>1.0029999999999999</v>
      </c>
      <c r="V63" s="53"/>
      <c r="W63" s="53"/>
      <c r="X63" s="53"/>
      <c r="Y63" s="53"/>
      <c r="Z63" s="53"/>
      <c r="AA63" s="53"/>
      <c r="AB63" s="53"/>
      <c r="BC63" s="17"/>
    </row>
    <row r="64" spans="2:55" x14ac:dyDescent="0.25">
      <c r="B64" s="53"/>
      <c r="C64" s="53"/>
      <c r="D64" s="53"/>
      <c r="E64" s="53"/>
      <c r="F64" s="53"/>
      <c r="G64" s="53"/>
      <c r="H64" s="53"/>
      <c r="I64" s="53"/>
      <c r="J64" s="53"/>
      <c r="K64" s="53"/>
      <c r="L64" s="53"/>
      <c r="M64" s="53"/>
      <c r="N64" s="55"/>
      <c r="O64" s="53"/>
      <c r="P64" s="53"/>
      <c r="Q64" s="58"/>
      <c r="R64" s="58"/>
      <c r="S64" s="53"/>
      <c r="T64" s="56"/>
      <c r="U64" s="58"/>
      <c r="V64" s="58"/>
      <c r="W64" s="58"/>
      <c r="X64" s="58"/>
      <c r="Y64" s="58"/>
      <c r="Z64" s="53"/>
      <c r="AA64" s="53"/>
      <c r="AB64" s="53"/>
      <c r="BC64" s="17"/>
    </row>
    <row r="65" spans="2:55" x14ac:dyDescent="0.25">
      <c r="B65" s="53"/>
      <c r="C65" s="53"/>
      <c r="D65" s="53"/>
      <c r="E65" s="53"/>
      <c r="F65" s="53"/>
      <c r="G65" s="53"/>
      <c r="H65" s="53"/>
      <c r="I65" s="53"/>
      <c r="J65" s="53"/>
      <c r="K65" s="53"/>
      <c r="L65" s="53"/>
      <c r="M65" s="53"/>
      <c r="N65" s="55"/>
      <c r="O65" s="53"/>
      <c r="P65" s="53"/>
      <c r="Q65" s="53"/>
      <c r="R65" s="53"/>
      <c r="S65" s="53"/>
      <c r="T65" s="56"/>
      <c r="U65" s="53"/>
      <c r="V65" s="53"/>
      <c r="W65" s="53"/>
      <c r="X65" s="53"/>
      <c r="Y65" s="53"/>
      <c r="Z65" s="53"/>
      <c r="AA65" s="53"/>
      <c r="AB65" s="53"/>
      <c r="BC65" s="17"/>
    </row>
    <row r="66" spans="2:55" x14ac:dyDescent="0.25">
      <c r="B66" s="53"/>
      <c r="C66" s="53"/>
      <c r="D66" s="53" t="s">
        <v>16</v>
      </c>
      <c r="E66" s="56">
        <v>16.139458000000001</v>
      </c>
      <c r="F66" s="56">
        <v>10.563364999999999</v>
      </c>
      <c r="G66" s="53"/>
      <c r="H66" s="53"/>
      <c r="I66" s="53"/>
      <c r="J66" s="53"/>
      <c r="K66" s="53"/>
      <c r="L66" s="53"/>
      <c r="M66" s="53"/>
      <c r="N66" s="55"/>
      <c r="O66" s="53"/>
      <c r="P66" s="53"/>
      <c r="Q66" s="53"/>
      <c r="R66" s="53"/>
      <c r="S66" s="53"/>
      <c r="T66" s="56"/>
      <c r="U66" s="53"/>
      <c r="V66" s="53"/>
      <c r="W66" s="53"/>
      <c r="X66" s="53"/>
      <c r="Y66" s="53"/>
      <c r="Z66" s="53"/>
      <c r="AA66" s="53"/>
      <c r="AB66" s="53"/>
      <c r="BC66" s="17"/>
    </row>
    <row r="67" spans="2:55" x14ac:dyDescent="0.25">
      <c r="B67" s="53"/>
      <c r="C67" s="53"/>
      <c r="D67" s="58" t="s">
        <v>17</v>
      </c>
      <c r="E67" s="56">
        <v>15.721873</v>
      </c>
      <c r="F67" s="56">
        <v>10.810587</v>
      </c>
      <c r="G67" s="53"/>
      <c r="H67" s="53"/>
      <c r="I67" s="53"/>
      <c r="J67" s="53"/>
      <c r="K67" s="53"/>
      <c r="L67" s="53"/>
      <c r="M67" s="53"/>
      <c r="N67" s="55"/>
      <c r="O67" s="53"/>
      <c r="P67" s="53"/>
      <c r="Q67" s="53"/>
      <c r="R67" s="53" t="s">
        <v>16</v>
      </c>
      <c r="S67" s="56">
        <v>1.534</v>
      </c>
      <c r="T67" s="56"/>
      <c r="U67" s="53"/>
      <c r="V67" s="53"/>
      <c r="W67" s="59"/>
      <c r="X67" s="59"/>
      <c r="Y67" s="53"/>
      <c r="Z67" s="53"/>
      <c r="AA67" s="53"/>
      <c r="AB67" s="53"/>
      <c r="BC67" s="17"/>
    </row>
    <row r="68" spans="2:55" x14ac:dyDescent="0.25">
      <c r="B68" s="53"/>
      <c r="C68" s="53"/>
      <c r="D68" s="53" t="s">
        <v>18</v>
      </c>
      <c r="E68" s="56">
        <v>12.814266</v>
      </c>
      <c r="F68" s="56">
        <v>10.130122999999999</v>
      </c>
      <c r="G68" s="53"/>
      <c r="H68" s="53"/>
      <c r="I68" s="53"/>
      <c r="J68" s="53"/>
      <c r="K68" s="53"/>
      <c r="L68" s="53"/>
      <c r="M68" s="53"/>
      <c r="N68" s="55"/>
      <c r="O68" s="53"/>
      <c r="P68" s="53"/>
      <c r="Q68" s="53"/>
      <c r="R68" s="58" t="s">
        <v>17</v>
      </c>
      <c r="S68" s="56">
        <v>1.4450000000000001</v>
      </c>
      <c r="T68" s="56"/>
      <c r="U68" s="53"/>
      <c r="V68" s="53"/>
      <c r="W68" s="59"/>
      <c r="X68" s="59"/>
      <c r="Y68" s="53"/>
      <c r="Z68" s="53"/>
      <c r="AA68" s="53"/>
      <c r="AB68" s="53"/>
      <c r="BC68" s="17"/>
    </row>
    <row r="69" spans="2:55" x14ac:dyDescent="0.25">
      <c r="B69" s="53"/>
      <c r="C69" s="53"/>
      <c r="D69" s="53" t="s">
        <v>19</v>
      </c>
      <c r="E69" s="56">
        <v>13.743468</v>
      </c>
      <c r="F69" s="56">
        <v>10.069312</v>
      </c>
      <c r="G69" s="53"/>
      <c r="H69" s="53"/>
      <c r="I69" s="53"/>
      <c r="J69" s="53"/>
      <c r="K69" s="53"/>
      <c r="L69" s="53"/>
      <c r="M69" s="53"/>
      <c r="N69" s="55"/>
      <c r="O69" s="53"/>
      <c r="P69" s="53"/>
      <c r="Q69" s="53"/>
      <c r="R69" s="53" t="s">
        <v>18</v>
      </c>
      <c r="S69" s="56">
        <v>1.252</v>
      </c>
      <c r="T69" s="56"/>
      <c r="U69" s="53"/>
      <c r="V69" s="53"/>
      <c r="W69" s="59"/>
      <c r="X69" s="59"/>
      <c r="Y69" s="53"/>
      <c r="Z69" s="53"/>
      <c r="AA69" s="53"/>
      <c r="AB69" s="53"/>
      <c r="BC69" s="17"/>
    </row>
    <row r="70" spans="2:55" x14ac:dyDescent="0.25">
      <c r="B70" s="53"/>
      <c r="C70" s="53"/>
      <c r="D70" s="53" t="s">
        <v>20</v>
      </c>
      <c r="E70" s="56">
        <v>16.065515000000001</v>
      </c>
      <c r="F70" s="56">
        <v>9.5309109999999997</v>
      </c>
      <c r="G70" s="53"/>
      <c r="H70" s="53" t="s">
        <v>4</v>
      </c>
      <c r="I70" s="53" t="s">
        <v>4</v>
      </c>
      <c r="J70" s="53"/>
      <c r="K70" s="53" t="s">
        <v>5</v>
      </c>
      <c r="L70" s="53" t="s">
        <v>5</v>
      </c>
      <c r="M70" s="53"/>
      <c r="N70" s="55"/>
      <c r="O70" s="53"/>
      <c r="P70" s="53"/>
      <c r="Q70" s="53"/>
      <c r="R70" s="53" t="s">
        <v>19</v>
      </c>
      <c r="S70" s="56">
        <v>1.36</v>
      </c>
      <c r="T70" s="56"/>
      <c r="U70" s="53"/>
      <c r="V70" s="53"/>
      <c r="W70" s="59"/>
      <c r="X70" s="59"/>
      <c r="Y70" s="53"/>
      <c r="Z70" s="53"/>
      <c r="AA70" s="53"/>
      <c r="AB70" s="53"/>
      <c r="BC70" s="17"/>
    </row>
    <row r="71" spans="2:55" x14ac:dyDescent="0.25">
      <c r="B71" s="53"/>
      <c r="C71" s="53"/>
      <c r="D71" s="53" t="s">
        <v>21</v>
      </c>
      <c r="E71" s="56">
        <v>15.196937999999999</v>
      </c>
      <c r="F71" s="56">
        <v>10.726641000000001</v>
      </c>
      <c r="G71" s="53"/>
      <c r="H71" s="53" t="s">
        <v>29</v>
      </c>
      <c r="I71" s="53" t="s">
        <v>28</v>
      </c>
      <c r="J71" s="53"/>
      <c r="K71" s="53" t="s">
        <v>29</v>
      </c>
      <c r="L71" s="53" t="s">
        <v>28</v>
      </c>
      <c r="M71" s="53"/>
      <c r="N71" s="53"/>
      <c r="O71" s="53"/>
      <c r="P71" s="53"/>
      <c r="Q71" s="53"/>
      <c r="R71" s="53" t="s">
        <v>20</v>
      </c>
      <c r="S71" s="56">
        <v>1.6779999999999999</v>
      </c>
      <c r="T71" s="56"/>
      <c r="U71" s="53"/>
      <c r="V71" s="53"/>
      <c r="W71" s="53" t="s">
        <v>29</v>
      </c>
      <c r="X71" s="53" t="s">
        <v>28</v>
      </c>
      <c r="Y71" s="53"/>
      <c r="Z71" s="53"/>
      <c r="AA71" s="53"/>
      <c r="AB71" s="53"/>
      <c r="BC71" s="17"/>
    </row>
    <row r="72" spans="2:55" x14ac:dyDescent="0.25">
      <c r="B72" s="53"/>
      <c r="C72" s="53" t="s">
        <v>1</v>
      </c>
      <c r="D72" s="56" t="s">
        <v>15</v>
      </c>
      <c r="E72" s="56">
        <v>12.272955</v>
      </c>
      <c r="F72" s="56">
        <v>10.21574</v>
      </c>
      <c r="G72" s="53"/>
      <c r="H72" s="55">
        <f>D38-E38</f>
        <v>2.8479549999999989</v>
      </c>
      <c r="I72" s="55">
        <f>F38-D38</f>
        <v>3.5580449999999999</v>
      </c>
      <c r="J72" s="53"/>
      <c r="K72" s="55">
        <f>J38-K38</f>
        <v>1.5417400000000008</v>
      </c>
      <c r="L72" s="55">
        <f>L38-J38</f>
        <v>1.7802600000000002</v>
      </c>
      <c r="M72" s="55"/>
      <c r="N72" s="53"/>
      <c r="O72" s="53"/>
      <c r="P72" s="53"/>
      <c r="Q72" s="53"/>
      <c r="R72" s="53" t="s">
        <v>21</v>
      </c>
      <c r="S72" s="56">
        <v>1.4239999999999999</v>
      </c>
      <c r="T72" s="56"/>
      <c r="U72" s="53"/>
      <c r="V72" s="53"/>
      <c r="W72" s="53"/>
      <c r="X72" s="53"/>
      <c r="Y72" s="53"/>
      <c r="Z72" s="53" t="s">
        <v>36</v>
      </c>
      <c r="AA72" s="56"/>
      <c r="AB72" s="53"/>
      <c r="BC72" s="17"/>
    </row>
    <row r="73" spans="2:55" x14ac:dyDescent="0.25">
      <c r="B73" s="53"/>
      <c r="C73" s="53"/>
      <c r="D73" s="53"/>
      <c r="E73" s="53"/>
      <c r="F73" s="53"/>
      <c r="G73" s="53"/>
      <c r="H73" s="53"/>
      <c r="I73" s="53"/>
      <c r="J73" s="53"/>
      <c r="K73" s="53"/>
      <c r="L73" s="53"/>
      <c r="M73" s="53"/>
      <c r="N73" s="53"/>
      <c r="O73" s="53"/>
      <c r="P73" s="53"/>
      <c r="Q73" s="56" t="s">
        <v>41</v>
      </c>
      <c r="R73" s="56" t="s">
        <v>15</v>
      </c>
      <c r="S73" s="56">
        <v>1.198</v>
      </c>
      <c r="T73" s="53"/>
      <c r="U73" s="53"/>
      <c r="V73" s="53"/>
      <c r="W73" s="59">
        <f>S38-T38</f>
        <v>0.3085</v>
      </c>
      <c r="X73" s="59">
        <f>U38-S38</f>
        <v>0.41600000000000015</v>
      </c>
      <c r="Y73" s="53"/>
      <c r="Z73" s="56">
        <v>1</v>
      </c>
      <c r="AA73" s="53"/>
      <c r="AB73" s="53"/>
      <c r="BC73" s="17"/>
    </row>
    <row r="74" spans="2:55" x14ac:dyDescent="0.25">
      <c r="B74" s="53"/>
      <c r="C74" s="53"/>
      <c r="D74" s="58"/>
      <c r="E74" s="53"/>
      <c r="F74" s="53"/>
      <c r="G74" s="53"/>
      <c r="H74" s="53"/>
      <c r="I74" s="53"/>
      <c r="J74" s="53"/>
      <c r="K74" s="53"/>
      <c r="L74" s="53"/>
      <c r="M74" s="53"/>
      <c r="N74" s="53"/>
      <c r="O74" s="53"/>
      <c r="P74" s="53"/>
      <c r="Q74" s="53"/>
      <c r="R74" s="53"/>
      <c r="S74" s="53"/>
      <c r="T74" s="56"/>
      <c r="U74" s="53"/>
      <c r="V74" s="53"/>
      <c r="W74" s="53"/>
      <c r="X74" s="53"/>
      <c r="Y74" s="53"/>
      <c r="Z74" s="56">
        <v>1</v>
      </c>
      <c r="AA74" s="56"/>
      <c r="AB74" s="53"/>
      <c r="BC74" s="17"/>
    </row>
    <row r="75" spans="2:55" x14ac:dyDescent="0.25">
      <c r="B75" s="53"/>
      <c r="C75" s="53"/>
      <c r="D75" s="53"/>
      <c r="E75" s="53"/>
      <c r="F75" s="53"/>
      <c r="G75" s="53"/>
      <c r="H75" s="53"/>
      <c r="I75" s="53"/>
      <c r="J75" s="53"/>
      <c r="K75" s="53"/>
      <c r="L75" s="53"/>
      <c r="M75" s="53"/>
      <c r="N75" s="53"/>
      <c r="O75" s="53"/>
      <c r="P75" s="53"/>
      <c r="Q75" s="53"/>
      <c r="R75" s="58"/>
      <c r="S75" s="53"/>
      <c r="T75" s="56"/>
      <c r="U75" s="53"/>
      <c r="V75" s="53"/>
      <c r="W75" s="53"/>
      <c r="X75" s="53"/>
      <c r="Y75" s="53"/>
      <c r="Z75" s="53">
        <v>1</v>
      </c>
      <c r="AA75" s="53"/>
      <c r="AB75" s="53"/>
      <c r="BC75" s="17"/>
    </row>
    <row r="76" spans="2:55" x14ac:dyDescent="0.25">
      <c r="B76" s="53"/>
      <c r="C76" s="53"/>
      <c r="D76" s="53"/>
      <c r="E76" s="53"/>
      <c r="F76" s="53"/>
      <c r="G76" s="53"/>
      <c r="H76" s="53"/>
      <c r="I76" s="53"/>
      <c r="J76" s="53"/>
      <c r="K76" s="53"/>
      <c r="L76" s="53"/>
      <c r="M76" s="53"/>
      <c r="N76" s="53"/>
      <c r="O76" s="53"/>
      <c r="P76" s="53"/>
      <c r="Q76" s="53"/>
      <c r="R76" s="53"/>
      <c r="S76" s="53"/>
      <c r="T76" s="56"/>
      <c r="U76" s="53"/>
      <c r="V76" s="53"/>
      <c r="W76" s="53"/>
      <c r="X76" s="53"/>
      <c r="Y76" s="53"/>
      <c r="Z76" s="58">
        <v>1</v>
      </c>
      <c r="AA76" s="58"/>
      <c r="AB76" s="53"/>
      <c r="BC76" s="17"/>
    </row>
    <row r="77" spans="2:55" x14ac:dyDescent="0.25">
      <c r="B77" s="53"/>
      <c r="C77" s="53"/>
      <c r="D77" s="53" t="s">
        <v>16</v>
      </c>
      <c r="E77" s="56">
        <v>12.360823999999999</v>
      </c>
      <c r="F77" s="56">
        <v>8.9340770000000003</v>
      </c>
      <c r="G77" s="53"/>
      <c r="H77" s="55">
        <f>D39-E39</f>
        <v>3.6978239999999989</v>
      </c>
      <c r="I77" s="55">
        <f>F39-D39</f>
        <v>4.9771760000000018</v>
      </c>
      <c r="J77" s="53"/>
      <c r="K77" s="55">
        <f>J39-K39</f>
        <v>1.6260770000000004</v>
      </c>
      <c r="L77" s="55">
        <f>L39-J39</f>
        <v>1.9459230000000005</v>
      </c>
      <c r="M77" s="55"/>
      <c r="N77" s="53"/>
      <c r="O77" s="53"/>
      <c r="P77" s="53"/>
      <c r="Q77" s="53"/>
      <c r="R77" s="53"/>
      <c r="S77" s="53"/>
      <c r="T77" s="56"/>
      <c r="U77" s="53"/>
      <c r="V77" s="53"/>
      <c r="W77" s="53"/>
      <c r="X77" s="53"/>
      <c r="Y77" s="53"/>
      <c r="Z77" s="53">
        <v>1</v>
      </c>
      <c r="AA77" s="53"/>
      <c r="AB77" s="53"/>
      <c r="BC77" s="17"/>
    </row>
    <row r="78" spans="2:55" x14ac:dyDescent="0.25">
      <c r="B78" s="53"/>
      <c r="C78" s="53"/>
      <c r="D78" s="58" t="s">
        <v>17</v>
      </c>
      <c r="E78" s="56">
        <v>11.78951</v>
      </c>
      <c r="F78" s="56">
        <v>9.0755090000000003</v>
      </c>
      <c r="G78" s="53"/>
      <c r="H78" s="55">
        <f t="shared" ref="H78:H82" si="0">D40-E40</f>
        <v>3.4265100000000004</v>
      </c>
      <c r="I78" s="55">
        <f t="shared" ref="I78:I82" si="1">F40-D40</f>
        <v>4.5794899999999998</v>
      </c>
      <c r="J78" s="53"/>
      <c r="K78" s="55">
        <f t="shared" ref="K78:K82" si="2">J40-K40</f>
        <v>1.4245090000000005</v>
      </c>
      <c r="L78" s="55">
        <f t="shared" ref="L78:L82" si="3">L40-J40</f>
        <v>1.6584909999999997</v>
      </c>
      <c r="M78" s="55"/>
      <c r="N78" s="53"/>
      <c r="O78" s="53"/>
      <c r="P78" s="53"/>
      <c r="Q78" s="53"/>
      <c r="R78" s="53" t="s">
        <v>16</v>
      </c>
      <c r="S78" s="56">
        <v>1.407</v>
      </c>
      <c r="T78" s="56"/>
      <c r="U78" s="53"/>
      <c r="V78" s="53"/>
      <c r="W78" s="59">
        <f t="shared" ref="W78:W83" si="4">S39-T39</f>
        <v>0.45760000000000001</v>
      </c>
      <c r="X78" s="59">
        <f t="shared" ref="X78:X83" si="5">U39-S39</f>
        <v>0.67700000000000005</v>
      </c>
      <c r="Y78" s="53"/>
      <c r="Z78" s="53">
        <v>1</v>
      </c>
      <c r="AA78" s="53"/>
      <c r="AB78" s="53"/>
      <c r="BC78" s="17"/>
    </row>
    <row r="79" spans="2:55" x14ac:dyDescent="0.25">
      <c r="B79" s="53"/>
      <c r="C79" s="53"/>
      <c r="D79" s="53" t="s">
        <v>18</v>
      </c>
      <c r="E79" s="56">
        <v>9.7216240000000003</v>
      </c>
      <c r="F79" s="56">
        <v>8.6150210000000005</v>
      </c>
      <c r="G79" s="53"/>
      <c r="H79" s="55">
        <f t="shared" si="0"/>
        <v>2.4506240000000004</v>
      </c>
      <c r="I79" s="55">
        <f t="shared" si="1"/>
        <v>3.1623760000000001</v>
      </c>
      <c r="J79" s="53"/>
      <c r="K79" s="55">
        <f t="shared" si="2"/>
        <v>1.4270210000000008</v>
      </c>
      <c r="L79" s="55">
        <f t="shared" si="3"/>
        <v>1.678979</v>
      </c>
      <c r="M79" s="55"/>
      <c r="N79" s="53"/>
      <c r="O79" s="53"/>
      <c r="P79" s="53"/>
      <c r="Q79" s="53"/>
      <c r="R79" s="58" t="s">
        <v>17</v>
      </c>
      <c r="S79" s="56">
        <v>1.274</v>
      </c>
      <c r="T79" s="56"/>
      <c r="U79" s="53"/>
      <c r="V79" s="53"/>
      <c r="W79" s="59">
        <f t="shared" si="4"/>
        <v>0.39270000000000005</v>
      </c>
      <c r="X79" s="59">
        <f t="shared" si="5"/>
        <v>0.56800000000000006</v>
      </c>
      <c r="Y79" s="53"/>
      <c r="Z79" s="53">
        <v>1</v>
      </c>
      <c r="AA79" s="53"/>
      <c r="AB79" s="53"/>
      <c r="BC79" s="17"/>
    </row>
    <row r="80" spans="2:55" x14ac:dyDescent="0.25">
      <c r="B80" s="53"/>
      <c r="C80" s="53"/>
      <c r="D80" s="53" t="s">
        <v>19</v>
      </c>
      <c r="E80" s="56">
        <v>9.5967939999999992</v>
      </c>
      <c r="F80" s="56">
        <v>9.2527930000000005</v>
      </c>
      <c r="G80" s="53"/>
      <c r="H80" s="55">
        <f t="shared" si="0"/>
        <v>2.5117939999999992</v>
      </c>
      <c r="I80" s="55">
        <f t="shared" si="1"/>
        <v>3.2782060000000008</v>
      </c>
      <c r="J80" s="53"/>
      <c r="K80" s="55">
        <f t="shared" si="2"/>
        <v>1.6147930000000006</v>
      </c>
      <c r="L80" s="55">
        <f t="shared" si="3"/>
        <v>1.9152069999999988</v>
      </c>
      <c r="M80" s="55"/>
      <c r="N80" s="53"/>
      <c r="O80" s="53"/>
      <c r="P80" s="53"/>
      <c r="Q80" s="53"/>
      <c r="R80" s="53" t="s">
        <v>18</v>
      </c>
      <c r="S80" s="56">
        <v>1.119</v>
      </c>
      <c r="T80" s="56"/>
      <c r="U80" s="53"/>
      <c r="V80" s="53"/>
      <c r="W80" s="59">
        <f t="shared" si="4"/>
        <v>0.32950000000000002</v>
      </c>
      <c r="X80" s="59">
        <f t="shared" si="5"/>
        <v>0.46599999999999997</v>
      </c>
      <c r="Y80" s="53"/>
      <c r="Z80" s="53">
        <v>1</v>
      </c>
      <c r="AA80" s="53"/>
      <c r="AB80" s="53"/>
      <c r="BC80" s="17"/>
    </row>
    <row r="81" spans="1:55" x14ac:dyDescent="0.25">
      <c r="B81" s="53"/>
      <c r="C81" s="53"/>
      <c r="D81" s="53" t="s">
        <v>20</v>
      </c>
      <c r="E81" s="56">
        <v>11.768672</v>
      </c>
      <c r="F81" s="56">
        <v>7.5553850000000002</v>
      </c>
      <c r="G81" s="53"/>
      <c r="H81" s="55">
        <f t="shared" si="0"/>
        <v>2.735672000000001</v>
      </c>
      <c r="I81" s="55">
        <f t="shared" si="1"/>
        <v>3.4263279999999998</v>
      </c>
      <c r="J81" s="53"/>
      <c r="K81" s="55">
        <f t="shared" si="2"/>
        <v>1.2793850000000004</v>
      </c>
      <c r="L81" s="55">
        <f t="shared" si="3"/>
        <v>1.514615</v>
      </c>
      <c r="M81" s="55"/>
      <c r="N81" s="53"/>
      <c r="O81" s="53"/>
      <c r="P81" s="53"/>
      <c r="Q81" s="53"/>
      <c r="R81" s="53" t="s">
        <v>19</v>
      </c>
      <c r="S81" s="56">
        <v>1.0029999999999999</v>
      </c>
      <c r="T81" s="56"/>
      <c r="U81" s="53"/>
      <c r="V81" s="53"/>
      <c r="W81" s="59">
        <f t="shared" si="4"/>
        <v>0.30269999999999986</v>
      </c>
      <c r="X81" s="59">
        <f t="shared" si="5"/>
        <v>0.43300000000000005</v>
      </c>
      <c r="Y81" s="53"/>
      <c r="Z81" s="53">
        <v>1</v>
      </c>
      <c r="AA81" s="53"/>
      <c r="AB81" s="53"/>
      <c r="BC81" s="17"/>
    </row>
    <row r="82" spans="1:55" x14ac:dyDescent="0.25">
      <c r="B82" s="53"/>
      <c r="C82" s="53"/>
      <c r="D82" s="53" t="s">
        <v>21</v>
      </c>
      <c r="E82" s="56">
        <v>13.438375000000001</v>
      </c>
      <c r="F82" s="56">
        <v>8.990729</v>
      </c>
      <c r="G82" s="53"/>
      <c r="H82" s="55">
        <f t="shared" si="0"/>
        <v>3.4673750000000005</v>
      </c>
      <c r="I82" s="55">
        <f t="shared" si="1"/>
        <v>4.4336249999999993</v>
      </c>
      <c r="J82" s="53"/>
      <c r="K82" s="55">
        <f t="shared" si="2"/>
        <v>1.5597289999999999</v>
      </c>
      <c r="L82" s="55">
        <f t="shared" si="3"/>
        <v>1.8492709999999999</v>
      </c>
      <c r="M82" s="55"/>
      <c r="N82" s="53"/>
      <c r="O82" s="53"/>
      <c r="P82" s="53"/>
      <c r="Q82" s="53"/>
      <c r="R82" s="53" t="s">
        <v>20</v>
      </c>
      <c r="S82" s="56">
        <v>1.55</v>
      </c>
      <c r="T82" s="56"/>
      <c r="U82" s="53"/>
      <c r="V82" s="53"/>
      <c r="W82" s="59">
        <f t="shared" si="4"/>
        <v>0.42900000000000005</v>
      </c>
      <c r="X82" s="59">
        <f t="shared" si="5"/>
        <v>0.59400000000000008</v>
      </c>
      <c r="Y82" s="53"/>
      <c r="Z82" s="53">
        <v>1</v>
      </c>
      <c r="AA82" s="53"/>
      <c r="AB82" s="53"/>
      <c r="BC82" s="17"/>
    </row>
    <row r="83" spans="1:55" x14ac:dyDescent="0.25">
      <c r="B83" s="53"/>
      <c r="C83" s="53" t="s">
        <v>2</v>
      </c>
      <c r="D83" s="56" t="s">
        <v>15</v>
      </c>
      <c r="E83" s="56">
        <v>19.394269000000001</v>
      </c>
      <c r="F83" s="56">
        <v>12.229053</v>
      </c>
      <c r="G83" s="53"/>
      <c r="H83" s="55">
        <f>G38-H38</f>
        <v>2.7992690000000024</v>
      </c>
      <c r="I83" s="55">
        <f>I38-G38</f>
        <v>3.1437309999999989</v>
      </c>
      <c r="J83" s="53"/>
      <c r="K83" s="55">
        <f>M38-N38</f>
        <v>1.5690530000000003</v>
      </c>
      <c r="L83" s="55">
        <f>O38-M38</f>
        <v>1.7639469999999999</v>
      </c>
      <c r="M83" s="53"/>
      <c r="N83" s="53"/>
      <c r="O83" s="53"/>
      <c r="P83" s="53"/>
      <c r="Q83" s="53"/>
      <c r="R83" s="53" t="s">
        <v>21</v>
      </c>
      <c r="S83" s="56">
        <v>1.4990000000000001</v>
      </c>
      <c r="T83" s="56"/>
      <c r="U83" s="53"/>
      <c r="V83" s="53"/>
      <c r="W83" s="59">
        <f t="shared" si="4"/>
        <v>0.44000000000000017</v>
      </c>
      <c r="X83" s="59">
        <f t="shared" si="5"/>
        <v>0.62299999999999978</v>
      </c>
      <c r="Y83" s="53"/>
      <c r="Z83" s="53">
        <v>1</v>
      </c>
      <c r="AA83" s="53"/>
      <c r="AB83" s="53"/>
      <c r="BC83" s="17"/>
    </row>
    <row r="84" spans="1:55" x14ac:dyDescent="0.25">
      <c r="B84" s="53"/>
      <c r="C84" s="53"/>
      <c r="D84" s="53"/>
      <c r="E84" s="53"/>
      <c r="F84" s="53"/>
      <c r="G84" s="53"/>
      <c r="H84" s="53"/>
      <c r="I84" s="53"/>
      <c r="J84" s="53"/>
      <c r="K84" s="53"/>
      <c r="L84" s="53"/>
      <c r="M84" s="53"/>
      <c r="N84" s="53"/>
      <c r="O84" s="53"/>
      <c r="P84" s="53"/>
      <c r="Q84" s="56" t="s">
        <v>42</v>
      </c>
      <c r="R84" s="56" t="s">
        <v>15</v>
      </c>
      <c r="S84" s="56">
        <v>1.583</v>
      </c>
      <c r="T84" s="56"/>
      <c r="U84" s="53"/>
      <c r="V84" s="53"/>
      <c r="W84" s="59">
        <f>V38-W38</f>
        <v>0.28800000000000003</v>
      </c>
      <c r="X84" s="59">
        <f>X38-V38</f>
        <v>0.35200000000000009</v>
      </c>
      <c r="Y84" s="53"/>
      <c r="Z84" s="53"/>
      <c r="AA84" s="53"/>
      <c r="AB84" s="53"/>
    </row>
    <row r="85" spans="1:55" x14ac:dyDescent="0.25">
      <c r="B85" s="53"/>
      <c r="C85" s="53"/>
      <c r="D85" s="58"/>
      <c r="E85" s="53"/>
      <c r="F85" s="53"/>
      <c r="G85" s="53"/>
      <c r="H85" s="53"/>
      <c r="I85" s="53"/>
      <c r="J85" s="53"/>
      <c r="K85" s="53"/>
      <c r="L85" s="53"/>
      <c r="M85" s="53"/>
      <c r="N85" s="53"/>
      <c r="O85" s="53"/>
      <c r="P85" s="53"/>
      <c r="Q85" s="53"/>
      <c r="R85" s="53"/>
      <c r="S85" s="53"/>
      <c r="T85" s="56"/>
      <c r="U85" s="53"/>
      <c r="V85" s="53"/>
      <c r="W85" s="53"/>
      <c r="X85" s="53"/>
      <c r="Y85" s="53"/>
      <c r="Z85" s="53"/>
      <c r="AA85" s="53"/>
      <c r="AB85" s="53"/>
    </row>
    <row r="86" spans="1:55" x14ac:dyDescent="0.25">
      <c r="B86" s="53"/>
      <c r="C86" s="53"/>
      <c r="D86" s="53"/>
      <c r="E86" s="53"/>
      <c r="F86" s="53"/>
      <c r="G86" s="53"/>
      <c r="H86" s="53"/>
      <c r="I86" s="53"/>
      <c r="J86" s="53"/>
      <c r="K86" s="53"/>
      <c r="L86" s="53"/>
      <c r="M86" s="53"/>
      <c r="N86" s="53"/>
      <c r="O86" s="53"/>
      <c r="P86" s="53"/>
      <c r="Q86" s="53"/>
      <c r="R86" s="58"/>
      <c r="S86" s="53"/>
      <c r="T86" s="56"/>
      <c r="U86" s="53"/>
      <c r="V86" s="53"/>
      <c r="W86" s="53"/>
      <c r="X86" s="53"/>
      <c r="Y86" s="53"/>
      <c r="Z86" s="53"/>
      <c r="AA86" s="53"/>
      <c r="AB86" s="53"/>
    </row>
    <row r="87" spans="1:55" x14ac:dyDescent="0.25">
      <c r="B87" s="53"/>
      <c r="C87" s="53"/>
      <c r="D87" s="53"/>
      <c r="E87" s="53"/>
      <c r="F87" s="53"/>
      <c r="G87" s="53"/>
      <c r="H87" s="53"/>
      <c r="I87" s="53"/>
      <c r="J87" s="53"/>
      <c r="K87" s="53"/>
      <c r="L87" s="53"/>
      <c r="M87" s="53"/>
      <c r="N87" s="53"/>
      <c r="O87" s="53"/>
      <c r="P87" s="53"/>
      <c r="Q87" s="53"/>
      <c r="R87" s="53"/>
      <c r="S87" s="53"/>
      <c r="T87" s="56"/>
      <c r="U87" s="53"/>
      <c r="V87" s="53"/>
      <c r="W87" s="53"/>
      <c r="X87" s="53"/>
      <c r="Y87" s="53"/>
      <c r="Z87" s="53"/>
      <c r="AA87" s="53"/>
      <c r="AB87" s="53"/>
    </row>
    <row r="88" spans="1:55" x14ac:dyDescent="0.25">
      <c r="B88" s="53"/>
      <c r="C88" s="53"/>
      <c r="D88" s="53" t="s">
        <v>16</v>
      </c>
      <c r="E88" s="56">
        <v>19.545593</v>
      </c>
      <c r="F88" s="56">
        <v>12.191537</v>
      </c>
      <c r="G88" s="53"/>
      <c r="H88" s="55">
        <f>G39-H39</f>
        <v>3.0515930000000004</v>
      </c>
      <c r="I88" s="55">
        <f>I39-G39</f>
        <v>3.460407</v>
      </c>
      <c r="J88" s="53"/>
      <c r="K88" s="55">
        <f>M39-N39</f>
        <v>1.5545369999999998</v>
      </c>
      <c r="L88" s="55">
        <f>O39-M39</f>
        <v>1.7454629999999991</v>
      </c>
      <c r="M88" s="53"/>
      <c r="N88" s="53"/>
      <c r="O88" s="53"/>
      <c r="P88" s="53"/>
      <c r="Q88" s="53"/>
      <c r="R88" s="53"/>
      <c r="S88" s="53"/>
      <c r="T88" s="53"/>
      <c r="U88" s="53"/>
      <c r="V88" s="53"/>
      <c r="W88" s="53"/>
      <c r="X88" s="53"/>
      <c r="Y88" s="53"/>
      <c r="Z88" s="53"/>
      <c r="AA88" s="53"/>
      <c r="AB88" s="53"/>
    </row>
    <row r="89" spans="1:55" s="62" customFormat="1" x14ac:dyDescent="0.25">
      <c r="A89" s="2"/>
      <c r="B89" s="53"/>
      <c r="C89" s="53"/>
      <c r="D89" s="58" t="s">
        <v>17</v>
      </c>
      <c r="E89" s="56">
        <v>19.553196</v>
      </c>
      <c r="F89" s="56">
        <v>12.469123</v>
      </c>
      <c r="G89" s="53"/>
      <c r="H89" s="55">
        <f t="shared" ref="H89:H93" si="6">G40-H40</f>
        <v>3.1731960000000008</v>
      </c>
      <c r="I89" s="55">
        <f t="shared" ref="I89:I93" si="7">I40-G40</f>
        <v>3.6168040000000019</v>
      </c>
      <c r="J89" s="53"/>
      <c r="K89" s="55">
        <f t="shared" ref="K89:K93" si="8">M40-N40</f>
        <v>1.6331229999999994</v>
      </c>
      <c r="L89" s="55">
        <f t="shared" ref="L89:L93" si="9">O40-M40</f>
        <v>1.8398769999999995</v>
      </c>
      <c r="M89" s="60"/>
      <c r="N89" s="60"/>
      <c r="O89" s="53"/>
      <c r="P89" s="60"/>
      <c r="Q89" s="53"/>
      <c r="R89" s="53" t="s">
        <v>16</v>
      </c>
      <c r="S89" s="56">
        <v>1.605</v>
      </c>
      <c r="T89" s="56"/>
      <c r="U89" s="53"/>
      <c r="V89" s="53"/>
      <c r="W89" s="59">
        <f>V39-W39</f>
        <v>0.29600000000000004</v>
      </c>
      <c r="X89" s="59">
        <f>X39-V39</f>
        <v>0.36299999999999999</v>
      </c>
      <c r="Y89" s="53"/>
      <c r="Z89" s="53"/>
      <c r="AA89" s="53"/>
      <c r="AB89" s="60"/>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0"/>
    </row>
    <row r="90" spans="1:55" s="62" customFormat="1" x14ac:dyDescent="0.25">
      <c r="A90" s="2"/>
      <c r="B90" s="53"/>
      <c r="C90" s="53"/>
      <c r="D90" s="53" t="s">
        <v>18</v>
      </c>
      <c r="E90" s="56">
        <v>15.415177999999999</v>
      </c>
      <c r="F90" s="56">
        <v>11.581443999999999</v>
      </c>
      <c r="G90" s="53"/>
      <c r="H90" s="55">
        <f t="shared" si="6"/>
        <v>2.7951779999999999</v>
      </c>
      <c r="I90" s="55">
        <f t="shared" si="7"/>
        <v>3.281822</v>
      </c>
      <c r="J90" s="53"/>
      <c r="K90" s="55">
        <f t="shared" si="8"/>
        <v>1.6414439999999999</v>
      </c>
      <c r="L90" s="55">
        <f t="shared" si="9"/>
        <v>1.8725560000000012</v>
      </c>
      <c r="M90" s="60"/>
      <c r="N90" s="60"/>
      <c r="O90" s="53"/>
      <c r="P90" s="60"/>
      <c r="Q90" s="53"/>
      <c r="R90" s="58" t="s">
        <v>17</v>
      </c>
      <c r="S90" s="56">
        <v>1.5429999999999999</v>
      </c>
      <c r="T90" s="56"/>
      <c r="U90" s="53"/>
      <c r="V90" s="53"/>
      <c r="W90" s="59">
        <f t="shared" ref="W90:W94" si="10">V40-W40</f>
        <v>0.32899999999999996</v>
      </c>
      <c r="X90" s="59">
        <f t="shared" ref="X90:X94" si="11">X40-V40</f>
        <v>0.41700000000000004</v>
      </c>
      <c r="Y90" s="53"/>
      <c r="Z90" s="53"/>
      <c r="AA90" s="53"/>
      <c r="AB90" s="60"/>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0"/>
    </row>
    <row r="91" spans="1:55" s="62" customFormat="1" x14ac:dyDescent="0.25">
      <c r="A91" s="2"/>
      <c r="B91" s="53"/>
      <c r="C91" s="53"/>
      <c r="D91" s="53" t="s">
        <v>19</v>
      </c>
      <c r="E91" s="56">
        <v>17.509709999999998</v>
      </c>
      <c r="F91" s="56">
        <v>10.826544</v>
      </c>
      <c r="G91" s="53"/>
      <c r="H91" s="55">
        <f t="shared" si="6"/>
        <v>2.5387099999999982</v>
      </c>
      <c r="I91" s="55">
        <f t="shared" si="7"/>
        <v>2.8652900000000017</v>
      </c>
      <c r="J91" s="53"/>
      <c r="K91" s="55">
        <f t="shared" si="8"/>
        <v>1.504544000000001</v>
      </c>
      <c r="L91" s="55">
        <f t="shared" si="9"/>
        <v>1.7144560000000002</v>
      </c>
      <c r="M91" s="60"/>
      <c r="N91" s="60"/>
      <c r="O91" s="53"/>
      <c r="P91" s="60"/>
      <c r="Q91" s="53"/>
      <c r="R91" s="53" t="s">
        <v>18</v>
      </c>
      <c r="S91" s="56">
        <v>1.325</v>
      </c>
      <c r="T91" s="56"/>
      <c r="U91" s="53"/>
      <c r="V91" s="53"/>
      <c r="W91" s="59">
        <f t="shared" si="10"/>
        <v>0.30099999999999993</v>
      </c>
      <c r="X91" s="59">
        <f t="shared" si="11"/>
        <v>0.38900000000000001</v>
      </c>
      <c r="Y91" s="53"/>
      <c r="Z91" s="53"/>
      <c r="AA91" s="53"/>
      <c r="AB91" s="60"/>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0"/>
    </row>
    <row r="92" spans="1:55" s="62" customFormat="1" x14ac:dyDescent="0.25">
      <c r="B92" s="60"/>
      <c r="C92" s="53"/>
      <c r="D92" s="53" t="s">
        <v>20</v>
      </c>
      <c r="E92" s="56">
        <v>19.925118999999999</v>
      </c>
      <c r="F92" s="56">
        <v>11.524609</v>
      </c>
      <c r="G92" s="53"/>
      <c r="H92" s="55">
        <f t="shared" si="6"/>
        <v>3.1071189999999973</v>
      </c>
      <c r="I92" s="55">
        <f t="shared" si="7"/>
        <v>3.5198810000000016</v>
      </c>
      <c r="J92" s="60"/>
      <c r="K92" s="55">
        <f t="shared" si="8"/>
        <v>1.5226089999999992</v>
      </c>
      <c r="L92" s="55">
        <f t="shared" si="9"/>
        <v>1.7203909999999993</v>
      </c>
      <c r="M92" s="60"/>
      <c r="N92" s="60"/>
      <c r="O92" s="60"/>
      <c r="P92" s="60"/>
      <c r="Q92" s="53"/>
      <c r="R92" s="53" t="s">
        <v>19</v>
      </c>
      <c r="S92" s="56">
        <v>1.637</v>
      </c>
      <c r="T92" s="56"/>
      <c r="U92" s="53"/>
      <c r="V92" s="53"/>
      <c r="W92" s="59">
        <f t="shared" si="10"/>
        <v>0.31699999999999995</v>
      </c>
      <c r="X92" s="59">
        <f t="shared" si="11"/>
        <v>0.3919999999999999</v>
      </c>
      <c r="Y92" s="53"/>
      <c r="Z92" s="53"/>
      <c r="AA92" s="53"/>
      <c r="AB92" s="60"/>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0"/>
    </row>
    <row r="93" spans="1:55" s="62" customFormat="1" x14ac:dyDescent="0.25">
      <c r="B93" s="60"/>
      <c r="C93" s="53"/>
      <c r="D93" s="53" t="s">
        <v>21</v>
      </c>
      <c r="E93" s="56">
        <v>16.72054</v>
      </c>
      <c r="F93" s="56">
        <v>12.497214</v>
      </c>
      <c r="G93" s="53"/>
      <c r="H93" s="55">
        <f t="shared" si="6"/>
        <v>2.872539999999999</v>
      </c>
      <c r="I93" s="55">
        <f t="shared" si="7"/>
        <v>3.3304599999999986</v>
      </c>
      <c r="J93" s="60"/>
      <c r="K93" s="55">
        <f t="shared" si="8"/>
        <v>1.6062139999999996</v>
      </c>
      <c r="L93" s="55">
        <f t="shared" si="9"/>
        <v>1.804786</v>
      </c>
      <c r="M93" s="60"/>
      <c r="N93" s="60"/>
      <c r="O93" s="60"/>
      <c r="P93" s="60"/>
      <c r="Q93" s="53"/>
      <c r="R93" s="53" t="s">
        <v>20</v>
      </c>
      <c r="S93" s="56">
        <v>1.722</v>
      </c>
      <c r="T93" s="56"/>
      <c r="U93" s="53"/>
      <c r="V93" s="53"/>
      <c r="W93" s="59">
        <f t="shared" si="10"/>
        <v>0.34899999999999998</v>
      </c>
      <c r="X93" s="59">
        <f t="shared" si="11"/>
        <v>0.43699999999999983</v>
      </c>
      <c r="Y93" s="53"/>
      <c r="Z93" s="53"/>
      <c r="AA93" s="53"/>
      <c r="AB93" s="60"/>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0"/>
    </row>
    <row r="94" spans="1:55" s="62" customFormat="1" x14ac:dyDescent="0.25">
      <c r="B94" s="60"/>
      <c r="C94" s="60"/>
      <c r="D94" s="60"/>
      <c r="E94" s="60"/>
      <c r="F94" s="60"/>
      <c r="G94" s="53"/>
      <c r="H94" s="60"/>
      <c r="I94" s="60"/>
      <c r="J94" s="60"/>
      <c r="K94" s="60"/>
      <c r="L94" s="60"/>
      <c r="M94" s="60"/>
      <c r="N94" s="60"/>
      <c r="O94" s="60"/>
      <c r="P94" s="60"/>
      <c r="Q94" s="53"/>
      <c r="R94" s="53" t="s">
        <v>21</v>
      </c>
      <c r="S94" s="56">
        <v>1.357</v>
      </c>
      <c r="T94" s="56"/>
      <c r="U94" s="53"/>
      <c r="V94" s="53"/>
      <c r="W94" s="59">
        <f t="shared" si="10"/>
        <v>0.26</v>
      </c>
      <c r="X94" s="59">
        <f t="shared" si="11"/>
        <v>0.32400000000000007</v>
      </c>
      <c r="Y94" s="53"/>
      <c r="Z94" s="53"/>
      <c r="AA94" s="53"/>
      <c r="AB94" s="60"/>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0"/>
    </row>
    <row r="95" spans="1:55" s="62" customFormat="1" ht="11.4" x14ac:dyDescent="0.2">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0"/>
    </row>
    <row r="96" spans="1:55" s="62" customFormat="1" ht="11.4" x14ac:dyDescent="0.2">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0"/>
    </row>
    <row r="97" spans="1:28" x14ac:dyDescent="0.25">
      <c r="A97" s="62"/>
      <c r="B97" s="60"/>
      <c r="C97" s="60"/>
      <c r="D97" s="60"/>
      <c r="E97" s="60"/>
      <c r="F97" s="60"/>
      <c r="G97" s="60"/>
      <c r="H97" s="60"/>
      <c r="I97" s="60"/>
      <c r="J97" s="60"/>
      <c r="K97" s="60"/>
      <c r="L97" s="60"/>
      <c r="M97" s="60"/>
      <c r="N97" s="60"/>
      <c r="O97" s="60"/>
      <c r="P97" s="53"/>
      <c r="Q97" s="53"/>
      <c r="R97" s="53"/>
      <c r="S97" s="53"/>
      <c r="T97" s="53"/>
      <c r="U97" s="53"/>
      <c r="V97" s="53"/>
      <c r="W97" s="53"/>
      <c r="X97" s="53"/>
      <c r="Y97" s="53"/>
      <c r="Z97" s="53"/>
      <c r="AA97" s="53"/>
      <c r="AB97" s="53"/>
    </row>
    <row r="98" spans="1:28" x14ac:dyDescent="0.25">
      <c r="A98" s="62"/>
      <c r="B98" s="60"/>
      <c r="C98" s="60"/>
      <c r="D98" s="60"/>
      <c r="E98" s="60"/>
      <c r="F98" s="60"/>
      <c r="G98" s="60"/>
      <c r="H98" s="60"/>
      <c r="I98" s="60"/>
      <c r="J98" s="60"/>
      <c r="K98" s="60"/>
      <c r="L98" s="60"/>
      <c r="M98" s="60"/>
      <c r="N98" s="60"/>
      <c r="O98" s="60"/>
      <c r="P98" s="53"/>
      <c r="Q98" s="53"/>
      <c r="R98" s="53"/>
      <c r="S98" s="53"/>
      <c r="T98" s="53"/>
      <c r="U98" s="53"/>
      <c r="V98" s="53"/>
      <c r="W98" s="53"/>
      <c r="X98" s="53"/>
      <c r="Y98" s="53"/>
      <c r="Z98" s="53"/>
      <c r="AA98" s="53"/>
      <c r="AB98" s="53"/>
    </row>
    <row r="99" spans="1:28" x14ac:dyDescent="0.25">
      <c r="A99" s="62"/>
      <c r="B99" s="60"/>
      <c r="C99" s="60"/>
      <c r="D99" s="60"/>
      <c r="E99" s="60"/>
      <c r="F99" s="60"/>
      <c r="G99" s="60"/>
      <c r="H99" s="60"/>
      <c r="I99" s="60"/>
      <c r="J99" s="60"/>
      <c r="K99" s="60"/>
      <c r="L99" s="60"/>
      <c r="M99" s="60"/>
      <c r="N99" s="60"/>
      <c r="O99" s="60"/>
      <c r="P99" s="53"/>
      <c r="Q99" s="53"/>
      <c r="R99" s="53"/>
      <c r="S99" s="53"/>
      <c r="T99" s="53"/>
      <c r="U99" s="53"/>
      <c r="V99" s="53"/>
      <c r="W99" s="53"/>
      <c r="X99" s="53"/>
      <c r="Y99" s="53"/>
      <c r="Z99" s="53"/>
      <c r="AA99" s="53"/>
      <c r="AB99" s="53"/>
    </row>
    <row r="100" spans="1:28" x14ac:dyDescent="0.25">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row>
    <row r="101" spans="1:28" x14ac:dyDescent="0.25">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row>
    <row r="102" spans="1:28" x14ac:dyDescent="0.25">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row>
    <row r="103" spans="1:28" x14ac:dyDescent="0.25">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row>
    <row r="104" spans="1:28" x14ac:dyDescent="0.25">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row>
  </sheetData>
  <sheetProtection selectLockedCells="1" selectUnlockedCells="1"/>
  <mergeCells count="8">
    <mergeCell ref="C51:O52"/>
    <mergeCell ref="R51:AA52"/>
    <mergeCell ref="V36:X36"/>
    <mergeCell ref="D36:F36"/>
    <mergeCell ref="G36:I36"/>
    <mergeCell ref="S36:U36"/>
    <mergeCell ref="J36:L36"/>
    <mergeCell ref="M36:O36"/>
  </mergeCells>
  <conditionalFormatting sqref="D38:O44 S38:X44">
    <cfRule type="expression" dxfId="0" priority="16">
      <formula>IF(#REF!=1, VALUE(FIXED($D$38:$F$73,1)),0)</formula>
    </cfRule>
  </conditionalFormatting>
  <pageMargins left="0.7" right="0.7" top="0.75" bottom="0.75" header="0.3" footer="0.3"/>
  <pageSetup paperSize="9" scale="56" orientation="landscape" r:id="rId1"/>
  <rowBreaks count="1" manualBreakCount="1">
    <brk id="58" max="16383" man="1"/>
  </rowBreaks>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Māori vs Non-Māori</vt:lpstr>
      <vt:lpstr>Māori vs Non-Māori by sex</vt:lpstr>
      <vt:lpstr>'Māori vs Non-Māori'!Print_Area</vt:lpstr>
      <vt:lpstr>'Māori vs Non-Māori by sex'!Print_Area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2019-08-06T05:32:48Z</dcterms:modified>
</cp:coreProperties>
</file>